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95" windowWidth="28800" windowHeight="15840"/>
  </bookViews>
  <sheets>
    <sheet name="Đầu tư công" sheetId="7" r:id="rId1"/>
  </sheets>
  <definedNames>
    <definedName name="_xlnm.Print_Area" localSheetId="0">'Đầu tư công'!$A$1:$AD$26</definedName>
    <definedName name="_xlnm.Print_Titles" localSheetId="0">'Đầu tư công'!$5:$8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7" l="1"/>
  <c r="R25" i="7"/>
  <c r="R24" i="7"/>
  <c r="R23" i="7"/>
  <c r="R21" i="7"/>
  <c r="R20" i="7"/>
  <c r="R19" i="7"/>
  <c r="R17" i="7"/>
  <c r="R15" i="7"/>
  <c r="R14" i="7"/>
  <c r="R12" i="7"/>
  <c r="N21" i="7"/>
  <c r="O21" i="7"/>
  <c r="O19" i="7"/>
  <c r="N19" i="7"/>
  <c r="W12" i="7"/>
  <c r="I10" i="7"/>
  <c r="H10" i="7"/>
  <c r="G10" i="7"/>
  <c r="F10" i="7"/>
  <c r="P14" i="7" l="1"/>
  <c r="N14" i="7"/>
  <c r="W14" i="7" l="1"/>
  <c r="J14" i="7"/>
  <c r="AC14" i="7" l="1"/>
  <c r="AB14" i="7"/>
  <c r="W26" i="7"/>
  <c r="W24" i="7"/>
  <c r="W25" i="7"/>
  <c r="W23" i="7"/>
  <c r="W20" i="7"/>
  <c r="W21" i="7"/>
  <c r="W17" i="7"/>
  <c r="W19" i="7"/>
  <c r="W15" i="7"/>
  <c r="U10" i="7"/>
  <c r="V10" i="7"/>
  <c r="X10" i="7"/>
  <c r="Y10" i="7"/>
  <c r="Z10" i="7"/>
  <c r="AA10" i="7"/>
  <c r="K10" i="7"/>
  <c r="M10" i="7"/>
  <c r="O10" i="7"/>
  <c r="P10" i="7"/>
  <c r="Q10" i="7"/>
  <c r="R10" i="7"/>
  <c r="S10" i="7"/>
  <c r="T10" i="7"/>
  <c r="L12" i="7"/>
  <c r="L10" i="7" s="1"/>
  <c r="AC17" i="7" l="1"/>
  <c r="J10" i="7"/>
  <c r="AC26" i="7" l="1"/>
  <c r="AC25" i="7"/>
  <c r="AB26" i="7"/>
  <c r="AB25" i="7"/>
  <c r="AB23" i="7"/>
  <c r="AB21" i="7"/>
  <c r="AB20" i="7"/>
  <c r="AB19" i="7"/>
  <c r="AB17" i="7"/>
  <c r="AC20" i="7"/>
  <c r="AC19" i="7"/>
  <c r="AC23" i="7"/>
  <c r="AC21" i="7" l="1"/>
  <c r="N10" i="7"/>
  <c r="AB15" i="7"/>
  <c r="AC15" i="7"/>
  <c r="W10" i="7" l="1"/>
  <c r="AC12" i="7"/>
  <c r="AB12" i="7"/>
  <c r="AB10" i="7" s="1"/>
</calcChain>
</file>

<file path=xl/sharedStrings.xml><?xml version="1.0" encoding="utf-8"?>
<sst xmlns="http://schemas.openxmlformats.org/spreadsheetml/2006/main" count="106" uniqueCount="82">
  <si>
    <t>TT</t>
  </si>
  <si>
    <t>Tổng số</t>
  </si>
  <si>
    <t xml:space="preserve">Trong đó: </t>
  </si>
  <si>
    <t>Danh mục dự án</t>
  </si>
  <si>
    <t>Mã dự án</t>
  </si>
  <si>
    <t>Thời gian KC-HT</t>
  </si>
  <si>
    <t>Quyết định đầu tư</t>
  </si>
  <si>
    <t>Ghi chú</t>
  </si>
  <si>
    <t>Số quyết định; ngày, tháng, năm ban hành</t>
  </si>
  <si>
    <t xml:space="preserve">TMĐT </t>
  </si>
  <si>
    <t>Tổng số (tất cả các nguồn vốn)</t>
  </si>
  <si>
    <t xml:space="preserve">TỔNG SỐ </t>
  </si>
  <si>
    <t>Trong đó</t>
  </si>
  <si>
    <t>Vốn NS địa phương</t>
  </si>
  <si>
    <t>Vốn Khác</t>
  </si>
  <si>
    <t>Vốn NS Trung ương</t>
  </si>
  <si>
    <t xml:space="preserve">Trong đó </t>
  </si>
  <si>
    <t>1</t>
  </si>
  <si>
    <t>2</t>
  </si>
  <si>
    <t xml:space="preserve">                                                                                                                                            </t>
  </si>
  <si>
    <t>Dự án Bệnh viện YHCT giai đoạn 1</t>
  </si>
  <si>
    <t>Thu hồi vốn đã ứng trước</t>
  </si>
  <si>
    <t>A</t>
  </si>
  <si>
    <t>B</t>
  </si>
  <si>
    <t>2021- 2025</t>
  </si>
  <si>
    <t>Nâng cấp Bệnh viện Tâm Thần Thái Nguyên</t>
  </si>
  <si>
    <t>Tổng cộng</t>
  </si>
  <si>
    <t>3</t>
  </si>
  <si>
    <t>Xây dựng khoa khám chữa bệnh, BV Mắt Thái nguyên</t>
  </si>
  <si>
    <t>158/NQ-HĐND ngày 12/8/2021</t>
  </si>
  <si>
    <t>2022-2024</t>
  </si>
  <si>
    <t>C</t>
  </si>
  <si>
    <t>Dự án khởi công mới</t>
  </si>
  <si>
    <t>Xây dựng mở rộng Bênh viện A Thái Nguyên</t>
  </si>
  <si>
    <t>Đơn vị tính: Triệu đồng.</t>
  </si>
  <si>
    <t>Dự án đầu tư cải tạo, nâng cấp, mở rộng cơ sở vật chất và mua sắm trang thiết bị cho Trung tâm Kiểm soát bệnh tật (CDC) tỉnh Thái Nguyên</t>
  </si>
  <si>
    <t>2022-2023</t>
  </si>
  <si>
    <t>364/QĐ-UBND ngày 28/02/2023</t>
  </si>
  <si>
    <t>Dự án đầu tư xây mới, cải tạo, nâng cấp và mua sắm trang thiết bị cho 04 Bệnh viện đa khoa, Trung tâm y tế tuyến huyện, tỉnh Thái Nguyên</t>
  </si>
  <si>
    <t>410/QĐ-UBND ngày 06/3/2023</t>
  </si>
  <si>
    <t>607/QĐ-UBND ngày 25/3/2023</t>
  </si>
  <si>
    <t>D</t>
  </si>
  <si>
    <t>E</t>
  </si>
  <si>
    <t>Dự án Chương trình Phục hồi và phát triển KT-XH</t>
  </si>
  <si>
    <t>Nguồn NSĐP thu tiền sử dụng đất và sắp xếp lại tài sản</t>
  </si>
  <si>
    <t>Luỹ kế giải ngân đến thời điểm báo cáo</t>
  </si>
  <si>
    <t>Khối lượng thực hiện năm 2024</t>
  </si>
  <si>
    <t>Dự án chuyển tiếp hoàn thành sau năm 2024</t>
  </si>
  <si>
    <t>158/NQ-HĐND ngày 12/8/2021; 1154/QĐ-UBND 
ngày 30/5/2022</t>
  </si>
  <si>
    <t>Khối lượng thực hiện trong Quý I năm 2024</t>
  </si>
  <si>
    <t>Khối lượng thực hiện trong Quý II năm 2024</t>
  </si>
  <si>
    <t>Khối lượng thực hiện trong Quý III năm 2024</t>
  </si>
  <si>
    <t>Khối lượng thực hiện trong Quý IV năm 2024</t>
  </si>
  <si>
    <t>Tỷ lệ giải ngân KHV 2024</t>
  </si>
  <si>
    <t>158/NQ-HĐND ngày 12/8/2021; 1666/QĐ-UBND ngày 18/7/2022</t>
  </si>
  <si>
    <t>29/NQ-HĐND 
ngày 19/5/2021;
3207/QĐ-UBND 
ngày 13/10/2021</t>
  </si>
  <si>
    <t>165/NQ-HĐND ngày 12/8/2021; 2730/QĐ-UBND ngày 08/11/2022</t>
  </si>
  <si>
    <t>Lũy kế giải ngân đến hết năm 2023</t>
  </si>
  <si>
    <t>Dự án hoàn thành</t>
  </si>
  <si>
    <t>Xây dựng và mua sắm trang thiết bị cho Trung tâm Pháp y tỉnh Thái Nguyên</t>
  </si>
  <si>
    <t>2017-2021</t>
  </si>
  <si>
    <t>2853-28/10/2016; 3483-8/11/2017</t>
  </si>
  <si>
    <t>3579/QĐ-UBND ngày 31/10/2019; 930/QĐ-UBND ngày 31/3/2021; 3034/QĐ-UBND ngày 30/11/2023</t>
  </si>
  <si>
    <t>Xây dựng mới Nhà làm việc, hội trường 250 chỗ của Sở Y tế và Chi cục dân số kế hoạch hoá gia đình</t>
  </si>
  <si>
    <t>Dự án đầu tư xây mới 03 Trạm Y tế tuyến xã, tỉnh Thái Nguyên</t>
  </si>
  <si>
    <t>Đầu tư xây dựng 3 trạm y tế xã La Hiên, huyện Võ Nhai; Nhã Lộng Tân Hòa huyện Phú Bình</t>
  </si>
  <si>
    <t>Kế hoạch vốn đầu tư công năm 2024/Vốn kéo dài sang năm 2024 thực hiện</t>
  </si>
  <si>
    <t>Đã đối chiếu kho bạc; Quyết định số 166/QĐ-UBND ngày 18/7/2024 của UBND tỉnh</t>
  </si>
  <si>
    <t>KHV năm 2024 tăng thêm 40 tỷ tại 1273/QĐ-UBND ngày 13/6/2024; Điều chỉnh giảm tại 2405/QĐ-UBND ngày 04/10/2024</t>
  </si>
  <si>
    <t>KHV kéo dài: 1.797 trđ từ năm 2023 sang năm 2024</t>
  </si>
  <si>
    <t>KHV kéo dài: 5.693 trđ từ năm 2023 sang năm 2024</t>
  </si>
  <si>
    <t>KHV kéo dài: 261 trđ từ năm 2023 sang năm 2024</t>
  </si>
  <si>
    <t>Qúy 1 năm 2024</t>
  </si>
  <si>
    <t>Qúy 2 năm 2024</t>
  </si>
  <si>
    <t>Qúy 3 năm 2024</t>
  </si>
  <si>
    <t>Qúy 4 năm 2024</t>
  </si>
  <si>
    <t>Thừa 164 triệu đồng trả NSNN</t>
  </si>
  <si>
    <t>1643/DADD&amp;CN-KHKT ngày 30/12/2024</t>
  </si>
  <si>
    <t>Giải ngân kế hoạch vốn năm 2024 (Số liệu trong Quý 4  đến hết ngày 24/12/2024)</t>
  </si>
  <si>
    <t>6438/UBND-TH ngày 05/11/2024; NQ79 ngày 31/10/2024</t>
  </si>
  <si>
    <t>PHỤ LỤC 7: BÁO CÁO CHI TIẾT TÌNH HÌNH THỰC HIỆN VÀ GIẢI NGÂN KẾ HOẠCH VỐN ĐẦU TƯ CÔNG QUÝ 4 VÀ CẢ NĂM 2024</t>
  </si>
  <si>
    <t>(Kèm theo Báo cáo số:             /BC-SYT ngày       háng  01 năm  2025 của Sở Y tế tỉnh Thái Nguyên)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</si>
</sst>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??_);_(@_)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name val="Times New Roman"/>
      <family val="1"/>
    </font>
    <font>
      <b/>
      <i/>
      <sz val="18"/>
      <name val="Times New Roman"/>
      <family val="1"/>
    </font>
    <font>
      <i/>
      <sz val="16"/>
      <name val="Times New Roman"/>
      <family val="1"/>
    </font>
    <font>
      <sz val="16"/>
      <name val="Times New Roman"/>
      <family val="1"/>
    </font>
    <font>
      <i/>
      <sz val="18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1"/>
      <name val="Arial"/>
      <family val="2"/>
      <scheme val="minor"/>
    </font>
    <font>
      <i/>
      <sz val="14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14"/>
      <color rgb="FFFF0000"/>
      <name val="Times New Roman"/>
      <family val="1"/>
    </font>
    <font>
      <sz val="16"/>
      <color rgb="FFFF0000"/>
      <name val="Times New Roman"/>
      <family val="1"/>
    </font>
    <font>
      <b/>
      <sz val="22"/>
      <name val="Times New Roman"/>
      <family val="1"/>
    </font>
    <font>
      <i/>
      <sz val="22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63">
    <xf numFmtId="0" fontId="0" fillId="0" borderId="0" xfId="0"/>
    <xf numFmtId="1" fontId="5" fillId="0" borderId="0" xfId="3" applyNumberFormat="1" applyFont="1" applyAlignment="1">
      <alignment horizontal="left" vertical="center" wrapText="1"/>
    </xf>
    <xf numFmtId="1" fontId="6" fillId="0" borderId="0" xfId="3" applyNumberFormat="1" applyFont="1" applyAlignment="1">
      <alignment horizontal="left" vertical="center" wrapText="1"/>
    </xf>
    <xf numFmtId="1" fontId="7" fillId="0" borderId="0" xfId="3" applyNumberFormat="1" applyFont="1" applyAlignment="1">
      <alignment vertical="center" wrapText="1"/>
    </xf>
    <xf numFmtId="1" fontId="8" fillId="0" borderId="0" xfId="3" applyNumberFormat="1" applyFont="1" applyAlignment="1">
      <alignment vertical="center" wrapText="1"/>
    </xf>
    <xf numFmtId="1" fontId="9" fillId="0" borderId="0" xfId="3" applyNumberFormat="1" applyFont="1" applyAlignment="1">
      <alignment horizontal="left" vertical="center" wrapText="1"/>
    </xf>
    <xf numFmtId="1" fontId="9" fillId="0" borderId="2" xfId="3" applyNumberFormat="1" applyFont="1" applyBorder="1" applyAlignment="1">
      <alignment vertical="center" wrapText="1"/>
    </xf>
    <xf numFmtId="1" fontId="9" fillId="0" borderId="2" xfId="3" applyNumberFormat="1" applyFont="1" applyBorder="1" applyAlignment="1">
      <alignment horizontal="left" vertical="center" wrapText="1"/>
    </xf>
    <xf numFmtId="3" fontId="10" fillId="0" borderId="1" xfId="3" applyNumberFormat="1" applyFont="1" applyBorder="1" applyAlignment="1">
      <alignment horizontal="center" vertical="center" wrapText="1"/>
    </xf>
    <xf numFmtId="3" fontId="10" fillId="0" borderId="0" xfId="3" applyNumberFormat="1" applyFont="1" applyAlignment="1">
      <alignment horizontal="center" vertical="center" wrapText="1"/>
    </xf>
    <xf numFmtId="3" fontId="8" fillId="0" borderId="1" xfId="3" quotePrefix="1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49" fontId="14" fillId="0" borderId="1" xfId="3" applyNumberFormat="1" applyFont="1" applyBorder="1" applyAlignment="1">
      <alignment horizontal="center" vertical="center" wrapText="1"/>
    </xf>
    <xf numFmtId="1" fontId="11" fillId="0" borderId="1" xfId="3" applyNumberFormat="1" applyFont="1" applyBorder="1" applyAlignment="1">
      <alignment horizontal="center" vertical="center" wrapText="1"/>
    </xf>
    <xf numFmtId="1" fontId="14" fillId="0" borderId="1" xfId="3" applyNumberFormat="1" applyFont="1" applyBorder="1" applyAlignment="1">
      <alignment horizontal="left" vertical="center" wrapText="1"/>
    </xf>
    <xf numFmtId="1" fontId="14" fillId="0" borderId="1" xfId="3" applyNumberFormat="1" applyFont="1" applyBorder="1" applyAlignment="1">
      <alignment horizontal="center" vertical="center" wrapText="1"/>
    </xf>
    <xf numFmtId="3" fontId="11" fillId="0" borderId="1" xfId="3" applyNumberFormat="1" applyFont="1" applyBorder="1" applyAlignment="1">
      <alignment horizontal="right" vertical="center" wrapText="1"/>
    </xf>
    <xf numFmtId="10" fontId="10" fillId="0" borderId="1" xfId="3" applyNumberFormat="1" applyFont="1" applyBorder="1" applyAlignment="1">
      <alignment horizontal="right" vertical="center" wrapText="1"/>
    </xf>
    <xf numFmtId="1" fontId="14" fillId="0" borderId="0" xfId="3" applyNumberFormat="1" applyFont="1" applyAlignment="1">
      <alignment vertical="center" wrapText="1"/>
    </xf>
    <xf numFmtId="1" fontId="11" fillId="0" borderId="1" xfId="3" applyNumberFormat="1" applyFont="1" applyBorder="1" applyAlignment="1">
      <alignment horizontal="left" vertical="center" wrapText="1"/>
    </xf>
    <xf numFmtId="3" fontId="10" fillId="0" borderId="1" xfId="3" applyNumberFormat="1" applyFont="1" applyBorder="1" applyAlignment="1">
      <alignment horizontal="right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horizontal="left" vertical="center" wrapText="1"/>
    </xf>
    <xf numFmtId="1" fontId="10" fillId="0" borderId="1" xfId="3" applyNumberFormat="1" applyFont="1" applyBorder="1" applyAlignment="1">
      <alignment horizontal="center" vertical="center" wrapText="1"/>
    </xf>
    <xf numFmtId="1" fontId="10" fillId="0" borderId="1" xfId="3" applyNumberFormat="1" applyFont="1" applyBorder="1" applyAlignment="1">
      <alignment vertical="center" wrapText="1"/>
    </xf>
    <xf numFmtId="1" fontId="10" fillId="0" borderId="0" xfId="3" applyNumberFormat="1" applyFont="1" applyAlignment="1">
      <alignment vertical="center" wrapText="1"/>
    </xf>
    <xf numFmtId="9" fontId="10" fillId="0" borderId="1" xfId="3" applyNumberFormat="1" applyFont="1" applyBorder="1" applyAlignment="1">
      <alignment horizontal="right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left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166" fontId="15" fillId="0" borderId="11" xfId="0" applyNumberFormat="1" applyFont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right" vertical="center" wrapText="1"/>
    </xf>
    <xf numFmtId="10" fontId="11" fillId="0" borderId="1" xfId="3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10" fillId="0" borderId="0" xfId="3" applyNumberFormat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1" fontId="10" fillId="0" borderId="0" xfId="3" applyNumberFormat="1" applyFont="1" applyAlignment="1">
      <alignment horizontal="right" vertical="center" wrapText="1"/>
    </xf>
    <xf numFmtId="1" fontId="16" fillId="0" borderId="0" xfId="3" applyNumberFormat="1" applyFont="1" applyAlignment="1">
      <alignment horizontal="right" vertical="center" wrapText="1"/>
    </xf>
    <xf numFmtId="1" fontId="10" fillId="0" borderId="0" xfId="3" applyNumberFormat="1" applyFont="1" applyAlignment="1">
      <alignment horizontal="left" vertical="center" wrapText="1"/>
    </xf>
    <xf numFmtId="1" fontId="16" fillId="0" borderId="0" xfId="3" applyNumberFormat="1" applyFont="1" applyAlignment="1">
      <alignment horizontal="left" vertical="center" wrapText="1"/>
    </xf>
    <xf numFmtId="1" fontId="8" fillId="0" borderId="0" xfId="3" applyNumberFormat="1" applyFont="1" applyAlignment="1">
      <alignment horizontal="center" vertical="center" wrapText="1"/>
    </xf>
    <xf numFmtId="1" fontId="8" fillId="0" borderId="0" xfId="3" applyNumberFormat="1" applyFont="1" applyAlignment="1">
      <alignment horizontal="right" vertical="center" wrapText="1"/>
    </xf>
    <xf numFmtId="1" fontId="17" fillId="0" borderId="0" xfId="3" applyNumberFormat="1" applyFont="1" applyAlignment="1">
      <alignment horizontal="right" vertical="center" wrapText="1"/>
    </xf>
    <xf numFmtId="1" fontId="8" fillId="0" borderId="0" xfId="3" applyNumberFormat="1" applyFont="1" applyAlignment="1">
      <alignment horizontal="left" vertical="center" wrapText="1"/>
    </xf>
    <xf numFmtId="1" fontId="17" fillId="0" borderId="0" xfId="3" applyNumberFormat="1" applyFont="1" applyAlignment="1">
      <alignment vertical="center" wrapText="1"/>
    </xf>
    <xf numFmtId="1" fontId="5" fillId="0" borderId="0" xfId="3" applyNumberFormat="1" applyFont="1" applyAlignment="1">
      <alignment horizontal="left" vertical="center" wrapText="1"/>
    </xf>
    <xf numFmtId="3" fontId="11" fillId="0" borderId="1" xfId="3" applyNumberFormat="1" applyFont="1" applyBorder="1" applyAlignment="1">
      <alignment horizontal="center" vertical="center" wrapText="1"/>
    </xf>
    <xf numFmtId="3" fontId="10" fillId="0" borderId="1" xfId="3" applyNumberFormat="1" applyFont="1" applyBorder="1" applyAlignment="1">
      <alignment horizontal="center" vertical="center" wrapText="1"/>
    </xf>
    <xf numFmtId="1" fontId="9" fillId="0" borderId="2" xfId="3" applyNumberFormat="1" applyFont="1" applyBorder="1" applyAlignment="1">
      <alignment horizontal="right" vertical="center" wrapText="1"/>
    </xf>
    <xf numFmtId="3" fontId="10" fillId="0" borderId="5" xfId="3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3" xfId="3" applyNumberFormat="1" applyFont="1" applyBorder="1" applyAlignment="1">
      <alignment horizontal="center" vertical="center" wrapText="1"/>
    </xf>
    <xf numFmtId="3" fontId="10" fillId="0" borderId="4" xfId="3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0" fillId="0" borderId="6" xfId="3" applyNumberFormat="1" applyFont="1" applyBorder="1" applyAlignment="1">
      <alignment horizontal="center" vertical="center" wrapText="1"/>
    </xf>
    <xf numFmtId="3" fontId="10" fillId="0" borderId="7" xfId="3" applyNumberFormat="1" applyFont="1" applyBorder="1" applyAlignment="1">
      <alignment horizontal="center" vertical="center" wrapText="1"/>
    </xf>
    <xf numFmtId="3" fontId="10" fillId="0" borderId="8" xfId="3" applyNumberFormat="1" applyFont="1" applyBorder="1" applyAlignment="1">
      <alignment horizontal="center" vertical="center" wrapText="1"/>
    </xf>
    <xf numFmtId="3" fontId="10" fillId="0" borderId="9" xfId="3" applyNumberFormat="1" applyFont="1" applyBorder="1" applyAlignment="1">
      <alignment horizontal="center" vertical="center" wrapText="1"/>
    </xf>
    <xf numFmtId="3" fontId="10" fillId="0" borderId="10" xfId="3" applyNumberFormat="1" applyFont="1" applyBorder="1" applyAlignment="1">
      <alignment horizontal="center" vertical="center" wrapText="1"/>
    </xf>
    <xf numFmtId="1" fontId="10" fillId="0" borderId="0" xfId="3" applyNumberFormat="1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1" fontId="18" fillId="0" borderId="0" xfId="3" applyNumberFormat="1" applyFont="1" applyAlignment="1">
      <alignment horizontal="center" vertical="center" wrapText="1"/>
    </xf>
    <xf numFmtId="1" fontId="19" fillId="0" borderId="0" xfId="3" applyNumberFormat="1" applyFont="1" applyAlignment="1">
      <alignment horizontal="center" vertical="center" wrapText="1"/>
    </xf>
  </cellXfs>
  <cellStyles count="6">
    <cellStyle name="Comma 10 10" xfId="4"/>
    <cellStyle name="Comma 2" xfId="5"/>
    <cellStyle name="Normal" xfId="0" builtinId="0"/>
    <cellStyle name="Normal 10" xfId="1"/>
    <cellStyle name="Normal 10 2" xfId="2"/>
    <cellStyle name="Normal_Bieu mau (CV 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2"/>
  <sheetViews>
    <sheetView tabSelected="1" view="pageBreakPreview" zoomScale="65" zoomScaleSheetLayoutView="40" workbookViewId="0">
      <pane ySplit="8" topLeftCell="A9" activePane="bottomLeft" state="frozen"/>
      <selection pane="bottomLeft" activeCell="M7" sqref="M7:M8"/>
    </sheetView>
  </sheetViews>
  <sheetFormatPr defaultColWidth="9.125" defaultRowHeight="20.25" x14ac:dyDescent="0.2"/>
  <cols>
    <col min="1" max="1" width="5.125" style="40" customWidth="1"/>
    <col min="2" max="2" width="29.625" style="4" customWidth="1"/>
    <col min="3" max="3" width="11.5" style="4" customWidth="1"/>
    <col min="4" max="4" width="11.5" style="40" customWidth="1"/>
    <col min="5" max="5" width="15" style="40" customWidth="1"/>
    <col min="6" max="6" width="11.125" style="41" customWidth="1"/>
    <col min="7" max="7" width="13.875" style="41" customWidth="1"/>
    <col min="8" max="8" width="12" style="41" customWidth="1"/>
    <col min="9" max="9" width="10.5" style="41" customWidth="1"/>
    <col min="10" max="10" width="12.5" style="41" customWidth="1"/>
    <col min="11" max="11" width="10.625" style="41" customWidth="1"/>
    <col min="12" max="12" width="12.375" style="41" customWidth="1"/>
    <col min="13" max="13" width="8.625" style="41" customWidth="1"/>
    <col min="14" max="14" width="13.125" style="42" customWidth="1"/>
    <col min="15" max="15" width="11.375" style="41" customWidth="1"/>
    <col min="16" max="16" width="12.375" style="41" customWidth="1"/>
    <col min="17" max="17" width="9.5" style="41" customWidth="1"/>
    <col min="18" max="20" width="12.5" style="41" customWidth="1"/>
    <col min="21" max="21" width="13.625" style="41" customWidth="1"/>
    <col min="22" max="22" width="13.375" style="41" customWidth="1"/>
    <col min="23" max="23" width="13.125" style="42" customWidth="1"/>
    <col min="24" max="24" width="12.375" style="41" customWidth="1"/>
    <col min="25" max="26" width="12" style="41" customWidth="1"/>
    <col min="27" max="27" width="13" style="41" customWidth="1"/>
    <col min="28" max="28" width="13.5" style="41" customWidth="1"/>
    <col min="29" max="29" width="11.5" style="41" bestFit="1" customWidth="1"/>
    <col min="30" max="30" width="18" style="43" customWidth="1"/>
    <col min="31" max="16384" width="9.125" style="4"/>
  </cols>
  <sheetData>
    <row r="1" spans="1:30" s="3" customFormat="1" ht="32.25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2"/>
    </row>
    <row r="2" spans="1:30" ht="36" customHeight="1" x14ac:dyDescent="0.2">
      <c r="A2" s="61" t="s">
        <v>80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1"/>
    </row>
    <row r="3" spans="1:30" ht="36" customHeight="1" x14ac:dyDescent="0.2">
      <c r="A3" s="62" t="s">
        <v>81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5"/>
    </row>
    <row r="4" spans="1:30" ht="35.85" customHeight="1" x14ac:dyDescent="0.2">
      <c r="A4" s="6" t="s">
        <v>19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8" t="s">
        <v>34</v>
      </c>
      <c r="Y4" s="48"/>
      <c r="Z4" s="48"/>
      <c r="AA4" s="48"/>
      <c r="AB4" s="48"/>
      <c r="AC4" s="48"/>
      <c r="AD4" s="7"/>
    </row>
    <row r="5" spans="1:30" s="9" customFormat="1" ht="86.25" customHeight="1" x14ac:dyDescent="0.2">
      <c r="A5" s="47" t="s">
        <v>0</v>
      </c>
      <c r="B5" s="47" t="s">
        <v>3</v>
      </c>
      <c r="C5" s="47" t="s">
        <v>4</v>
      </c>
      <c r="D5" s="47" t="s">
        <v>5</v>
      </c>
      <c r="E5" s="47" t="s">
        <v>6</v>
      </c>
      <c r="F5" s="47"/>
      <c r="G5" s="47"/>
      <c r="H5" s="47"/>
      <c r="I5" s="47"/>
      <c r="J5" s="46" t="s">
        <v>57</v>
      </c>
      <c r="K5" s="46"/>
      <c r="L5" s="46"/>
      <c r="M5" s="46"/>
      <c r="N5" s="47" t="s">
        <v>66</v>
      </c>
      <c r="O5" s="47"/>
      <c r="P5" s="47"/>
      <c r="Q5" s="47"/>
      <c r="R5" s="54" t="s">
        <v>46</v>
      </c>
      <c r="S5" s="55"/>
      <c r="T5" s="55"/>
      <c r="U5" s="55"/>
      <c r="V5" s="56"/>
      <c r="W5" s="57" t="s">
        <v>78</v>
      </c>
      <c r="X5" s="58"/>
      <c r="Y5" s="58"/>
      <c r="Z5" s="58"/>
      <c r="AA5" s="58"/>
      <c r="AB5" s="51" t="s">
        <v>45</v>
      </c>
      <c r="AC5" s="51" t="s">
        <v>53</v>
      </c>
      <c r="AD5" s="51" t="s">
        <v>7</v>
      </c>
    </row>
    <row r="6" spans="1:30" s="9" customFormat="1" ht="33.75" customHeight="1" x14ac:dyDescent="0.2">
      <c r="A6" s="47"/>
      <c r="B6" s="47"/>
      <c r="C6" s="47"/>
      <c r="D6" s="47"/>
      <c r="E6" s="47" t="s">
        <v>8</v>
      </c>
      <c r="F6" s="47" t="s">
        <v>9</v>
      </c>
      <c r="G6" s="47"/>
      <c r="H6" s="47"/>
      <c r="I6" s="47"/>
      <c r="J6" s="47" t="s">
        <v>10</v>
      </c>
      <c r="K6" s="47" t="s">
        <v>2</v>
      </c>
      <c r="L6" s="47"/>
      <c r="M6" s="47"/>
      <c r="N6" s="47" t="s">
        <v>10</v>
      </c>
      <c r="O6" s="47" t="s">
        <v>2</v>
      </c>
      <c r="P6" s="47"/>
      <c r="Q6" s="47"/>
      <c r="R6" s="47" t="s">
        <v>26</v>
      </c>
      <c r="S6" s="54" t="s">
        <v>2</v>
      </c>
      <c r="T6" s="55"/>
      <c r="U6" s="55"/>
      <c r="V6" s="56"/>
      <c r="W6" s="51" t="s">
        <v>26</v>
      </c>
      <c r="X6" s="54" t="s">
        <v>16</v>
      </c>
      <c r="Y6" s="55"/>
      <c r="Z6" s="55"/>
      <c r="AA6" s="55"/>
      <c r="AB6" s="52"/>
      <c r="AC6" s="52"/>
      <c r="AD6" s="52"/>
    </row>
    <row r="7" spans="1:30" s="9" customFormat="1" ht="30" customHeight="1" x14ac:dyDescent="0.2">
      <c r="A7" s="47"/>
      <c r="B7" s="47"/>
      <c r="C7" s="47"/>
      <c r="D7" s="47"/>
      <c r="E7" s="47"/>
      <c r="F7" s="47" t="s">
        <v>1</v>
      </c>
      <c r="G7" s="47" t="s">
        <v>12</v>
      </c>
      <c r="H7" s="60"/>
      <c r="I7" s="60"/>
      <c r="J7" s="47"/>
      <c r="K7" s="50" t="s">
        <v>15</v>
      </c>
      <c r="L7" s="50" t="s">
        <v>13</v>
      </c>
      <c r="M7" s="50" t="s">
        <v>14</v>
      </c>
      <c r="N7" s="47"/>
      <c r="O7" s="50" t="s">
        <v>15</v>
      </c>
      <c r="P7" s="50" t="s">
        <v>13</v>
      </c>
      <c r="Q7" s="53" t="s">
        <v>21</v>
      </c>
      <c r="R7" s="47"/>
      <c r="S7" s="51" t="s">
        <v>49</v>
      </c>
      <c r="T7" s="51" t="s">
        <v>50</v>
      </c>
      <c r="U7" s="51" t="s">
        <v>51</v>
      </c>
      <c r="V7" s="51" t="s">
        <v>52</v>
      </c>
      <c r="W7" s="52"/>
      <c r="X7" s="49" t="s">
        <v>72</v>
      </c>
      <c r="Y7" s="49" t="s">
        <v>73</v>
      </c>
      <c r="Z7" s="49" t="s">
        <v>74</v>
      </c>
      <c r="AA7" s="49" t="s">
        <v>75</v>
      </c>
      <c r="AB7" s="52"/>
      <c r="AC7" s="52"/>
      <c r="AD7" s="52"/>
    </row>
    <row r="8" spans="1:30" s="9" customFormat="1" ht="103.5" customHeight="1" x14ac:dyDescent="0.2">
      <c r="A8" s="47"/>
      <c r="B8" s="47"/>
      <c r="C8" s="47"/>
      <c r="D8" s="47"/>
      <c r="E8" s="47"/>
      <c r="F8" s="47"/>
      <c r="G8" s="8" t="s">
        <v>15</v>
      </c>
      <c r="H8" s="8" t="s">
        <v>13</v>
      </c>
      <c r="I8" s="8" t="s">
        <v>14</v>
      </c>
      <c r="J8" s="47"/>
      <c r="K8" s="50"/>
      <c r="L8" s="50"/>
      <c r="M8" s="50"/>
      <c r="N8" s="47"/>
      <c r="O8" s="50"/>
      <c r="P8" s="50"/>
      <c r="Q8" s="53"/>
      <c r="R8" s="47"/>
      <c r="S8" s="49"/>
      <c r="T8" s="49"/>
      <c r="U8" s="49"/>
      <c r="V8" s="49"/>
      <c r="W8" s="49"/>
      <c r="X8" s="47"/>
      <c r="Y8" s="47"/>
      <c r="Z8" s="47"/>
      <c r="AA8" s="47"/>
      <c r="AB8" s="49"/>
      <c r="AC8" s="49"/>
      <c r="AD8" s="49"/>
    </row>
    <row r="9" spans="1:30" s="11" customFormat="1" ht="23.25" customHeight="1" x14ac:dyDescent="0.2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>
        <v>6</v>
      </c>
      <c r="G9" s="10">
        <v>7</v>
      </c>
      <c r="H9" s="10">
        <v>8</v>
      </c>
      <c r="I9" s="10">
        <v>9</v>
      </c>
      <c r="J9" s="10">
        <v>10</v>
      </c>
      <c r="K9" s="10">
        <v>11</v>
      </c>
      <c r="L9" s="10">
        <v>12</v>
      </c>
      <c r="M9" s="10">
        <v>13</v>
      </c>
      <c r="N9" s="10">
        <v>14</v>
      </c>
      <c r="O9" s="10">
        <v>15</v>
      </c>
      <c r="P9" s="10">
        <v>16</v>
      </c>
      <c r="Q9" s="10">
        <v>17</v>
      </c>
      <c r="R9" s="10">
        <v>18</v>
      </c>
      <c r="S9" s="10">
        <v>19</v>
      </c>
      <c r="T9" s="10">
        <v>20</v>
      </c>
      <c r="U9" s="10">
        <v>21</v>
      </c>
      <c r="V9" s="10">
        <v>22</v>
      </c>
      <c r="W9" s="10">
        <v>23</v>
      </c>
      <c r="X9" s="10">
        <v>24</v>
      </c>
      <c r="Y9" s="10">
        <v>25</v>
      </c>
      <c r="Z9" s="10">
        <v>26</v>
      </c>
      <c r="AA9" s="10">
        <v>27</v>
      </c>
      <c r="AB9" s="10">
        <v>28</v>
      </c>
      <c r="AC9" s="10">
        <v>29</v>
      </c>
      <c r="AD9" s="10">
        <v>30</v>
      </c>
    </row>
    <row r="10" spans="1:30" s="18" customFormat="1" x14ac:dyDescent="0.2">
      <c r="A10" s="12"/>
      <c r="B10" s="13" t="s">
        <v>11</v>
      </c>
      <c r="C10" s="14"/>
      <c r="D10" s="15"/>
      <c r="E10" s="15"/>
      <c r="F10" s="16">
        <f>SUM(F12:F26)</f>
        <v>844297</v>
      </c>
      <c r="G10" s="16">
        <f>SUM(G12:G26)</f>
        <v>411603</v>
      </c>
      <c r="H10" s="16">
        <f>SUM(H12:H26)</f>
        <v>328428</v>
      </c>
      <c r="I10" s="16">
        <f>SUM(I12:I26)</f>
        <v>104266</v>
      </c>
      <c r="J10" s="16">
        <f>SUM(J12:J26)</f>
        <v>530309</v>
      </c>
      <c r="K10" s="16">
        <f t="shared" ref="K10:AB10" si="0">SUM(K12:K26)</f>
        <v>363232</v>
      </c>
      <c r="L10" s="16">
        <f t="shared" si="0"/>
        <v>161080</v>
      </c>
      <c r="M10" s="16">
        <f t="shared" si="0"/>
        <v>5997</v>
      </c>
      <c r="N10" s="16">
        <f t="shared" si="0"/>
        <v>157295</v>
      </c>
      <c r="O10" s="16">
        <f t="shared" si="0"/>
        <v>48334</v>
      </c>
      <c r="P10" s="16">
        <f t="shared" si="0"/>
        <v>108961</v>
      </c>
      <c r="Q10" s="16">
        <f t="shared" si="0"/>
        <v>0</v>
      </c>
      <c r="R10" s="16">
        <f t="shared" si="0"/>
        <v>112331.77184999999</v>
      </c>
      <c r="S10" s="16">
        <f t="shared" si="0"/>
        <v>7813.4666639999996</v>
      </c>
      <c r="T10" s="16">
        <f t="shared" si="0"/>
        <v>24551.584309000002</v>
      </c>
      <c r="U10" s="16">
        <f>SUM(U12:U26)</f>
        <v>15506.720877</v>
      </c>
      <c r="V10" s="16">
        <f t="shared" si="0"/>
        <v>64460</v>
      </c>
      <c r="W10" s="16">
        <f t="shared" si="0"/>
        <v>92058.77184999999</v>
      </c>
      <c r="X10" s="16">
        <f t="shared" si="0"/>
        <v>7813.4666639999996</v>
      </c>
      <c r="Y10" s="16">
        <f t="shared" si="0"/>
        <v>24551.584309000002</v>
      </c>
      <c r="Z10" s="16">
        <f t="shared" si="0"/>
        <v>15506.720877</v>
      </c>
      <c r="AA10" s="16">
        <f t="shared" si="0"/>
        <v>44187</v>
      </c>
      <c r="AB10" s="16">
        <f t="shared" si="0"/>
        <v>622367.7718499999</v>
      </c>
      <c r="AC10" s="17"/>
      <c r="AD10" s="14"/>
    </row>
    <row r="11" spans="1:30" s="18" customFormat="1" x14ac:dyDescent="0.2">
      <c r="A11" s="12" t="s">
        <v>22</v>
      </c>
      <c r="B11" s="19" t="s">
        <v>58</v>
      </c>
      <c r="C11" s="14"/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20"/>
      <c r="AC11" s="16"/>
      <c r="AD11" s="14"/>
    </row>
    <row r="12" spans="1:30" s="25" customFormat="1" ht="75" x14ac:dyDescent="0.2">
      <c r="A12" s="21" t="s">
        <v>17</v>
      </c>
      <c r="B12" s="22" t="s">
        <v>59</v>
      </c>
      <c r="C12" s="22">
        <v>7536266</v>
      </c>
      <c r="D12" s="23" t="s">
        <v>60</v>
      </c>
      <c r="E12" s="23" t="s">
        <v>61</v>
      </c>
      <c r="F12" s="20">
        <v>69506</v>
      </c>
      <c r="G12" s="20">
        <v>23078</v>
      </c>
      <c r="H12" s="20">
        <v>46428</v>
      </c>
      <c r="I12" s="20"/>
      <c r="J12" s="20">
        <v>64011</v>
      </c>
      <c r="K12" s="20">
        <v>23043</v>
      </c>
      <c r="L12" s="20">
        <f>J12-K12</f>
        <v>40968</v>
      </c>
      <c r="M12" s="20"/>
      <c r="N12" s="20">
        <v>3749</v>
      </c>
      <c r="O12" s="20">
        <v>0</v>
      </c>
      <c r="P12" s="20">
        <v>3749</v>
      </c>
      <c r="Q12" s="20"/>
      <c r="R12" s="20">
        <f>U12+V12</f>
        <v>3585</v>
      </c>
      <c r="S12" s="20">
        <v>0</v>
      </c>
      <c r="T12" s="20">
        <v>0</v>
      </c>
      <c r="U12" s="20">
        <v>990</v>
      </c>
      <c r="V12" s="20">
        <v>2595</v>
      </c>
      <c r="W12" s="20">
        <f>Z12+AA12</f>
        <v>3585</v>
      </c>
      <c r="X12" s="20">
        <v>0</v>
      </c>
      <c r="Y12" s="20">
        <v>0</v>
      </c>
      <c r="Z12" s="20">
        <v>990</v>
      </c>
      <c r="AA12" s="20">
        <v>2595</v>
      </c>
      <c r="AB12" s="20">
        <f>J12+W12</f>
        <v>67596</v>
      </c>
      <c r="AC12" s="17">
        <f>+W12/N12</f>
        <v>0.95625500133368901</v>
      </c>
      <c r="AD12" s="24" t="s">
        <v>76</v>
      </c>
    </row>
    <row r="13" spans="1:30" s="25" customFormat="1" ht="37.5" x14ac:dyDescent="0.2">
      <c r="A13" s="12" t="s">
        <v>22</v>
      </c>
      <c r="B13" s="19" t="s">
        <v>47</v>
      </c>
      <c r="C13" s="22"/>
      <c r="D13" s="23"/>
      <c r="E13" s="23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6"/>
      <c r="AD13" s="22"/>
    </row>
    <row r="14" spans="1:30" ht="183.95" customHeight="1" x14ac:dyDescent="0.2">
      <c r="A14" s="27" t="s">
        <v>17</v>
      </c>
      <c r="B14" s="22" t="s">
        <v>20</v>
      </c>
      <c r="C14" s="28">
        <v>7845363</v>
      </c>
      <c r="D14" s="29" t="s">
        <v>24</v>
      </c>
      <c r="E14" s="30" t="s">
        <v>62</v>
      </c>
      <c r="F14" s="20">
        <v>266725</v>
      </c>
      <c r="G14" s="20">
        <v>53525</v>
      </c>
      <c r="H14" s="20">
        <v>185000</v>
      </c>
      <c r="I14" s="20">
        <v>28200</v>
      </c>
      <c r="J14" s="31">
        <f>K14+L14+M14</f>
        <v>146529</v>
      </c>
      <c r="K14" s="31">
        <v>53525</v>
      </c>
      <c r="L14" s="31">
        <v>87007</v>
      </c>
      <c r="M14" s="31">
        <v>5997</v>
      </c>
      <c r="N14" s="20">
        <f>O14+P14+Q14</f>
        <v>65085</v>
      </c>
      <c r="O14" s="20"/>
      <c r="P14" s="20">
        <f>50979+14106</f>
        <v>65085</v>
      </c>
      <c r="Q14" s="20"/>
      <c r="R14" s="20">
        <f>S14+T14+U14+V14</f>
        <v>24401.989999999998</v>
      </c>
      <c r="S14" s="20">
        <v>400</v>
      </c>
      <c r="T14" s="20">
        <v>0</v>
      </c>
      <c r="U14" s="20">
        <v>2608.9899999999998</v>
      </c>
      <c r="V14" s="20">
        <v>21393</v>
      </c>
      <c r="W14" s="20">
        <f>X14+Y14+Z14+AA14</f>
        <v>20827.989999999998</v>
      </c>
      <c r="X14" s="20">
        <v>400</v>
      </c>
      <c r="Y14" s="20">
        <v>0</v>
      </c>
      <c r="Z14" s="20">
        <v>2608.9899999999998</v>
      </c>
      <c r="AA14" s="20">
        <v>17819</v>
      </c>
      <c r="AB14" s="20">
        <f>J14+W14</f>
        <v>167356.99</v>
      </c>
      <c r="AC14" s="17">
        <f>+W14/N14</f>
        <v>0.32001213797341932</v>
      </c>
      <c r="AD14" s="22" t="s">
        <v>68</v>
      </c>
    </row>
    <row r="15" spans="1:30" ht="162" x14ac:dyDescent="0.2">
      <c r="A15" s="27" t="s">
        <v>18</v>
      </c>
      <c r="B15" s="22" t="s">
        <v>33</v>
      </c>
      <c r="C15" s="28">
        <v>7912688</v>
      </c>
      <c r="D15" s="29"/>
      <c r="E15" s="29" t="s">
        <v>55</v>
      </c>
      <c r="F15" s="20">
        <v>200000</v>
      </c>
      <c r="G15" s="20">
        <v>130000</v>
      </c>
      <c r="H15" s="20"/>
      <c r="I15" s="20">
        <v>70000</v>
      </c>
      <c r="J15" s="20">
        <v>115887</v>
      </c>
      <c r="K15" s="20">
        <v>115887</v>
      </c>
      <c r="L15" s="20">
        <v>0</v>
      </c>
      <c r="M15" s="20">
        <v>0</v>
      </c>
      <c r="N15" s="20">
        <v>14113</v>
      </c>
      <c r="O15" s="20">
        <v>14113</v>
      </c>
      <c r="P15" s="20"/>
      <c r="Q15" s="20"/>
      <c r="R15" s="20">
        <f t="shared" ref="R15" si="1">S15+T15+U15+V15</f>
        <v>14113</v>
      </c>
      <c r="S15" s="20">
        <v>1000</v>
      </c>
      <c r="T15" s="20">
        <v>12199</v>
      </c>
      <c r="U15" s="20">
        <v>166</v>
      </c>
      <c r="V15" s="20">
        <v>748</v>
      </c>
      <c r="W15" s="20">
        <f t="shared" ref="W15:W25" si="2">X15+Y15+Z15+AA15</f>
        <v>13977</v>
      </c>
      <c r="X15" s="20">
        <v>1000</v>
      </c>
      <c r="Y15" s="20">
        <v>12199</v>
      </c>
      <c r="Z15" s="20">
        <v>166</v>
      </c>
      <c r="AA15" s="20">
        <v>612</v>
      </c>
      <c r="AB15" s="20">
        <f>J15+W15</f>
        <v>129864</v>
      </c>
      <c r="AC15" s="17">
        <f>+W15/N15</f>
        <v>0.99036349465032236</v>
      </c>
      <c r="AD15" s="22" t="s">
        <v>77</v>
      </c>
    </row>
    <row r="16" spans="1:30" ht="51" customHeight="1" x14ac:dyDescent="0.2">
      <c r="A16" s="12" t="s">
        <v>23</v>
      </c>
      <c r="B16" s="19" t="s">
        <v>32</v>
      </c>
      <c r="C16" s="28"/>
      <c r="D16" s="29"/>
      <c r="E16" s="2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17"/>
      <c r="AD16" s="22"/>
    </row>
    <row r="17" spans="1:30" ht="141.75" x14ac:dyDescent="0.2">
      <c r="A17" s="27" t="s">
        <v>17</v>
      </c>
      <c r="B17" s="22" t="s">
        <v>25</v>
      </c>
      <c r="C17" s="28">
        <v>7950703</v>
      </c>
      <c r="D17" s="29" t="s">
        <v>30</v>
      </c>
      <c r="E17" s="29" t="s">
        <v>48</v>
      </c>
      <c r="F17" s="20">
        <v>28000</v>
      </c>
      <c r="G17" s="20"/>
      <c r="H17" s="20">
        <v>25000</v>
      </c>
      <c r="I17" s="20">
        <v>3000</v>
      </c>
      <c r="J17" s="20">
        <v>20605</v>
      </c>
      <c r="K17" s="20"/>
      <c r="L17" s="20">
        <v>20605</v>
      </c>
      <c r="M17" s="20"/>
      <c r="N17" s="20">
        <v>4395</v>
      </c>
      <c r="O17" s="20"/>
      <c r="P17" s="20">
        <v>4395</v>
      </c>
      <c r="Q17" s="20"/>
      <c r="R17" s="20">
        <f t="shared" ref="R17:R25" si="3">S17+T17+U17+V17</f>
        <v>4394.8937180000003</v>
      </c>
      <c r="S17" s="20">
        <v>200</v>
      </c>
      <c r="T17" s="20">
        <v>1490.893718</v>
      </c>
      <c r="U17" s="20">
        <v>0</v>
      </c>
      <c r="V17" s="20">
        <v>2704</v>
      </c>
      <c r="W17" s="20">
        <f t="shared" si="2"/>
        <v>4321.8937180000003</v>
      </c>
      <c r="X17" s="20">
        <v>200</v>
      </c>
      <c r="Y17" s="20">
        <v>1490.893718</v>
      </c>
      <c r="Z17" s="20">
        <v>0</v>
      </c>
      <c r="AA17" s="20">
        <v>2631</v>
      </c>
      <c r="AB17" s="20">
        <f>J17+W17</f>
        <v>24926.893717999999</v>
      </c>
      <c r="AC17" s="17">
        <f>+W17/N17</f>
        <v>0.98336603367463027</v>
      </c>
      <c r="AD17" s="22" t="s">
        <v>67</v>
      </c>
    </row>
    <row r="18" spans="1:30" s="18" customFormat="1" ht="37.5" x14ac:dyDescent="0.2">
      <c r="A18" s="12" t="s">
        <v>31</v>
      </c>
      <c r="B18" s="19" t="s">
        <v>43</v>
      </c>
      <c r="C18" s="14"/>
      <c r="D18" s="15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0"/>
      <c r="S18" s="16"/>
      <c r="T18" s="16"/>
      <c r="U18" s="16"/>
      <c r="V18" s="16"/>
      <c r="W18" s="20"/>
      <c r="X18" s="16"/>
      <c r="Y18" s="16"/>
      <c r="Z18" s="16"/>
      <c r="AA18" s="16"/>
      <c r="AB18" s="20"/>
      <c r="AC18" s="32"/>
      <c r="AD18" s="19"/>
    </row>
    <row r="19" spans="1:30" ht="120.75" customHeight="1" x14ac:dyDescent="0.2">
      <c r="A19" s="27" t="s">
        <v>17</v>
      </c>
      <c r="B19" s="22" t="s">
        <v>35</v>
      </c>
      <c r="C19" s="28"/>
      <c r="D19" s="33" t="s">
        <v>36</v>
      </c>
      <c r="E19" s="29" t="s">
        <v>37</v>
      </c>
      <c r="F19" s="20">
        <v>30000</v>
      </c>
      <c r="G19" s="20">
        <v>30000</v>
      </c>
      <c r="H19" s="20"/>
      <c r="I19" s="20"/>
      <c r="J19" s="20">
        <v>18532</v>
      </c>
      <c r="K19" s="20">
        <v>18532</v>
      </c>
      <c r="L19" s="20"/>
      <c r="M19" s="20"/>
      <c r="N19" s="20">
        <f>9670+1797</f>
        <v>11467</v>
      </c>
      <c r="O19" s="20">
        <f>9670+1797</f>
        <v>11467</v>
      </c>
      <c r="P19" s="20"/>
      <c r="Q19" s="20"/>
      <c r="R19" s="20">
        <f t="shared" si="3"/>
        <v>6536.5771370000002</v>
      </c>
      <c r="S19" s="20">
        <v>73.775264000000007</v>
      </c>
      <c r="T19" s="20">
        <v>2225.8018729999999</v>
      </c>
      <c r="U19" s="20">
        <v>54</v>
      </c>
      <c r="V19" s="20">
        <v>4183</v>
      </c>
      <c r="W19" s="20">
        <f t="shared" si="2"/>
        <v>5957.5771370000002</v>
      </c>
      <c r="X19" s="20">
        <v>73.775264000000007</v>
      </c>
      <c r="Y19" s="20">
        <v>2225.8018729999999</v>
      </c>
      <c r="Z19" s="20">
        <v>54</v>
      </c>
      <c r="AA19" s="20">
        <v>3604</v>
      </c>
      <c r="AB19" s="20">
        <f>J19+W19</f>
        <v>24489.577137</v>
      </c>
      <c r="AC19" s="17">
        <f>+W19/N19</f>
        <v>0.51954104273131596</v>
      </c>
      <c r="AD19" s="22" t="s">
        <v>69</v>
      </c>
    </row>
    <row r="20" spans="1:30" ht="112.5" x14ac:dyDescent="0.2">
      <c r="A20" s="27" t="s">
        <v>18</v>
      </c>
      <c r="B20" s="22" t="s">
        <v>38</v>
      </c>
      <c r="C20" s="28"/>
      <c r="D20" s="33" t="s">
        <v>36</v>
      </c>
      <c r="E20" s="29" t="s">
        <v>39</v>
      </c>
      <c r="F20" s="20">
        <v>163000</v>
      </c>
      <c r="G20" s="20">
        <v>163000</v>
      </c>
      <c r="H20" s="20"/>
      <c r="I20" s="20"/>
      <c r="J20" s="20">
        <v>141006</v>
      </c>
      <c r="K20" s="20">
        <v>141006</v>
      </c>
      <c r="L20" s="20"/>
      <c r="M20" s="20"/>
      <c r="N20" s="20">
        <v>21993</v>
      </c>
      <c r="O20" s="20">
        <v>21993</v>
      </c>
      <c r="P20" s="20"/>
      <c r="Q20" s="20"/>
      <c r="R20" s="20">
        <f t="shared" si="3"/>
        <v>19549.733270000001</v>
      </c>
      <c r="S20" s="20">
        <v>5606.6913999999997</v>
      </c>
      <c r="T20" s="20">
        <v>2078.443057</v>
      </c>
      <c r="U20" s="20">
        <v>718.59881299999995</v>
      </c>
      <c r="V20" s="20">
        <v>11146</v>
      </c>
      <c r="W20" s="20">
        <f t="shared" si="2"/>
        <v>11100.733270000001</v>
      </c>
      <c r="X20" s="20">
        <v>5606.6913999999997</v>
      </c>
      <c r="Y20" s="20">
        <v>2078.443057</v>
      </c>
      <c r="Z20" s="20">
        <v>718.59881299999995</v>
      </c>
      <c r="AA20" s="20">
        <v>2697</v>
      </c>
      <c r="AB20" s="20">
        <f>J20+W20</f>
        <v>152106.73327</v>
      </c>
      <c r="AC20" s="17">
        <f>+W20/N20</f>
        <v>0.50473938389487571</v>
      </c>
      <c r="AD20" s="22" t="s">
        <v>70</v>
      </c>
    </row>
    <row r="21" spans="1:30" ht="75" x14ac:dyDescent="0.2">
      <c r="A21" s="27" t="s">
        <v>27</v>
      </c>
      <c r="B21" s="22" t="s">
        <v>64</v>
      </c>
      <c r="C21" s="28"/>
      <c r="D21" s="33" t="s">
        <v>36</v>
      </c>
      <c r="E21" s="29" t="s">
        <v>40</v>
      </c>
      <c r="F21" s="20">
        <v>12000</v>
      </c>
      <c r="G21" s="20">
        <v>12000</v>
      </c>
      <c r="H21" s="20"/>
      <c r="I21" s="20"/>
      <c r="J21" s="20">
        <v>11239</v>
      </c>
      <c r="K21" s="20">
        <v>11239</v>
      </c>
      <c r="L21" s="20"/>
      <c r="M21" s="20"/>
      <c r="N21" s="20">
        <f>500+261</f>
        <v>761</v>
      </c>
      <c r="O21" s="20">
        <f>500+261</f>
        <v>761</v>
      </c>
      <c r="P21" s="20"/>
      <c r="Q21" s="20"/>
      <c r="R21" s="20">
        <f t="shared" si="3"/>
        <v>21.86</v>
      </c>
      <c r="S21" s="20">
        <v>0</v>
      </c>
      <c r="T21" s="20">
        <v>21.86</v>
      </c>
      <c r="U21" s="20"/>
      <c r="V21" s="20"/>
      <c r="W21" s="20">
        <f t="shared" si="2"/>
        <v>21.86</v>
      </c>
      <c r="X21" s="20">
        <v>0</v>
      </c>
      <c r="Y21" s="20">
        <v>21.86</v>
      </c>
      <c r="Z21" s="20"/>
      <c r="AA21" s="20"/>
      <c r="AB21" s="20">
        <f>J21+W21</f>
        <v>11260.86</v>
      </c>
      <c r="AC21" s="17">
        <f>+W21/N21</f>
        <v>2.8725361366622865E-2</v>
      </c>
      <c r="AD21" s="22" t="s">
        <v>71</v>
      </c>
    </row>
    <row r="22" spans="1:30" s="18" customFormat="1" ht="70.349999999999994" customHeight="1" x14ac:dyDescent="0.2">
      <c r="A22" s="12" t="s">
        <v>41</v>
      </c>
      <c r="B22" s="19" t="s">
        <v>44</v>
      </c>
      <c r="C22" s="14"/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20"/>
      <c r="S22" s="16"/>
      <c r="T22" s="16"/>
      <c r="U22" s="16"/>
      <c r="V22" s="16"/>
      <c r="W22" s="20"/>
      <c r="X22" s="16"/>
      <c r="Y22" s="16"/>
      <c r="Z22" s="16"/>
      <c r="AA22" s="16"/>
      <c r="AB22" s="20"/>
      <c r="AC22" s="32"/>
      <c r="AD22" s="19"/>
    </row>
    <row r="23" spans="1:30" ht="121.5" x14ac:dyDescent="0.2">
      <c r="A23" s="27"/>
      <c r="B23" s="22" t="s">
        <v>63</v>
      </c>
      <c r="C23" s="28"/>
      <c r="D23" s="29" t="s">
        <v>30</v>
      </c>
      <c r="E23" s="29" t="s">
        <v>56</v>
      </c>
      <c r="F23" s="20">
        <v>37000</v>
      </c>
      <c r="G23" s="20"/>
      <c r="H23" s="20">
        <v>37000</v>
      </c>
      <c r="I23" s="20"/>
      <c r="J23" s="20">
        <v>12350</v>
      </c>
      <c r="K23" s="20"/>
      <c r="L23" s="20">
        <v>12350</v>
      </c>
      <c r="M23" s="20"/>
      <c r="N23" s="20">
        <v>17500</v>
      </c>
      <c r="O23" s="20"/>
      <c r="P23" s="20">
        <v>17500</v>
      </c>
      <c r="Q23" s="20"/>
      <c r="R23" s="20">
        <f t="shared" si="3"/>
        <v>17500.280397000002</v>
      </c>
      <c r="S23" s="20">
        <v>0</v>
      </c>
      <c r="T23" s="20">
        <v>4551.8565600000002</v>
      </c>
      <c r="U23" s="20">
        <v>6746.4238370000003</v>
      </c>
      <c r="V23" s="20">
        <v>6202</v>
      </c>
      <c r="W23" s="20">
        <f t="shared" si="2"/>
        <v>17500.280397000002</v>
      </c>
      <c r="X23" s="20">
        <v>0</v>
      </c>
      <c r="Y23" s="20">
        <v>4551.8565600000002</v>
      </c>
      <c r="Z23" s="20">
        <v>6746.4238370000003</v>
      </c>
      <c r="AA23" s="20">
        <v>6202</v>
      </c>
      <c r="AB23" s="20">
        <f>J23+W23</f>
        <v>29850.280397000002</v>
      </c>
      <c r="AC23" s="17">
        <f>+W23/N23</f>
        <v>1.0000160226857144</v>
      </c>
      <c r="AD23" s="22" t="s">
        <v>79</v>
      </c>
    </row>
    <row r="24" spans="1:30" s="18" customFormat="1" ht="41.45" customHeight="1" x14ac:dyDescent="0.2">
      <c r="A24" s="12" t="s">
        <v>42</v>
      </c>
      <c r="B24" s="19" t="s">
        <v>32</v>
      </c>
      <c r="C24" s="14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0">
        <f t="shared" si="3"/>
        <v>0</v>
      </c>
      <c r="S24" s="16"/>
      <c r="T24" s="16"/>
      <c r="U24" s="16"/>
      <c r="V24" s="16"/>
      <c r="W24" s="20">
        <f t="shared" si="2"/>
        <v>0</v>
      </c>
      <c r="X24" s="16"/>
      <c r="Y24" s="16"/>
      <c r="Z24" s="16"/>
      <c r="AA24" s="16"/>
      <c r="AB24" s="20"/>
      <c r="AC24" s="32"/>
      <c r="AD24" s="19"/>
    </row>
    <row r="25" spans="1:30" ht="113.25" customHeight="1" x14ac:dyDescent="0.2">
      <c r="A25" s="27" t="s">
        <v>17</v>
      </c>
      <c r="B25" s="22" t="s">
        <v>65</v>
      </c>
      <c r="C25" s="28">
        <v>7950615</v>
      </c>
      <c r="D25" s="29" t="s">
        <v>30</v>
      </c>
      <c r="E25" s="29" t="s">
        <v>29</v>
      </c>
      <c r="F25" s="20">
        <v>13000</v>
      </c>
      <c r="G25" s="20"/>
      <c r="H25" s="20">
        <v>13000</v>
      </c>
      <c r="I25" s="20"/>
      <c r="J25" s="20">
        <v>50</v>
      </c>
      <c r="K25" s="20"/>
      <c r="L25" s="20">
        <v>50</v>
      </c>
      <c r="M25" s="20"/>
      <c r="N25" s="20">
        <v>9100</v>
      </c>
      <c r="O25" s="20"/>
      <c r="P25" s="20">
        <v>9100</v>
      </c>
      <c r="Q25" s="20"/>
      <c r="R25" s="20">
        <f t="shared" si="3"/>
        <v>13096.889994000001</v>
      </c>
      <c r="S25" s="20">
        <v>317</v>
      </c>
      <c r="T25" s="20">
        <v>1789.181767</v>
      </c>
      <c r="U25" s="20">
        <v>3822.7082270000001</v>
      </c>
      <c r="V25" s="20">
        <v>7168</v>
      </c>
      <c r="W25" s="20">
        <f t="shared" si="2"/>
        <v>7167.8899940000001</v>
      </c>
      <c r="X25" s="20">
        <v>317</v>
      </c>
      <c r="Y25" s="20">
        <v>1789.181767</v>
      </c>
      <c r="Z25" s="20">
        <v>3822.7082270000001</v>
      </c>
      <c r="AA25" s="20">
        <v>1239</v>
      </c>
      <c r="AB25" s="20">
        <f>J25+W25</f>
        <v>7217.8899940000001</v>
      </c>
      <c r="AC25" s="17">
        <f>+W25/N25</f>
        <v>0.78768021912087915</v>
      </c>
      <c r="AD25" s="22" t="s">
        <v>79</v>
      </c>
    </row>
    <row r="26" spans="1:30" ht="121.5" x14ac:dyDescent="0.2">
      <c r="A26" s="27" t="s">
        <v>18</v>
      </c>
      <c r="B26" s="22" t="s">
        <v>28</v>
      </c>
      <c r="C26" s="28">
        <v>7950704</v>
      </c>
      <c r="D26" s="29" t="s">
        <v>30</v>
      </c>
      <c r="E26" s="29" t="s">
        <v>54</v>
      </c>
      <c r="F26" s="20">
        <v>25066</v>
      </c>
      <c r="G26" s="20"/>
      <c r="H26" s="20">
        <v>22000</v>
      </c>
      <c r="I26" s="20">
        <v>3066</v>
      </c>
      <c r="J26" s="20">
        <v>100</v>
      </c>
      <c r="K26" s="20"/>
      <c r="L26" s="20">
        <v>100</v>
      </c>
      <c r="M26" s="20"/>
      <c r="N26" s="20">
        <v>9132</v>
      </c>
      <c r="O26" s="20"/>
      <c r="P26" s="20">
        <v>9132</v>
      </c>
      <c r="Q26" s="20"/>
      <c r="R26" s="20">
        <f>S26+T26+U26+V26</f>
        <v>9131.5473340000008</v>
      </c>
      <c r="S26" s="20">
        <v>216</v>
      </c>
      <c r="T26" s="20">
        <v>194.54733400000001</v>
      </c>
      <c r="U26" s="20">
        <v>400</v>
      </c>
      <c r="V26" s="20">
        <v>8321</v>
      </c>
      <c r="W26" s="20">
        <f>X26+Y26+Z26+AA26</f>
        <v>7598.5473339999999</v>
      </c>
      <c r="X26" s="20">
        <v>216</v>
      </c>
      <c r="Y26" s="20">
        <v>194.54733400000001</v>
      </c>
      <c r="Z26" s="20">
        <v>400</v>
      </c>
      <c r="AA26" s="20">
        <v>6788</v>
      </c>
      <c r="AB26" s="20">
        <f>J26+W26</f>
        <v>7698.5473339999999</v>
      </c>
      <c r="AC26" s="17">
        <f>+W26/N26</f>
        <v>0.8320792087166009</v>
      </c>
      <c r="AD26" s="22" t="s">
        <v>79</v>
      </c>
    </row>
    <row r="27" spans="1:30" s="25" customFormat="1" ht="27" customHeight="1" x14ac:dyDescent="0.2">
      <c r="A27" s="34"/>
      <c r="B27" s="35"/>
      <c r="C27" s="35"/>
      <c r="D27" s="34"/>
      <c r="E27" s="34"/>
      <c r="F27" s="36"/>
      <c r="G27" s="36"/>
      <c r="H27" s="36"/>
      <c r="I27" s="36"/>
      <c r="J27" s="36"/>
      <c r="K27" s="36"/>
      <c r="L27" s="36"/>
      <c r="M27" s="36"/>
      <c r="N27" s="37"/>
      <c r="O27" s="36"/>
      <c r="P27" s="36"/>
      <c r="Q27" s="36"/>
      <c r="R27" s="36"/>
      <c r="S27" s="36"/>
      <c r="T27" s="36"/>
      <c r="U27" s="36"/>
      <c r="V27" s="36"/>
      <c r="W27" s="37"/>
      <c r="X27" s="36"/>
      <c r="Y27" s="36"/>
      <c r="Z27" s="36"/>
      <c r="AA27" s="36"/>
      <c r="AB27" s="36"/>
      <c r="AC27" s="36"/>
      <c r="AD27" s="38"/>
    </row>
    <row r="28" spans="1:30" s="25" customFormat="1" ht="27" customHeight="1" x14ac:dyDescent="0.2">
      <c r="A28" s="34"/>
      <c r="B28" s="35"/>
      <c r="C28" s="35"/>
      <c r="D28" s="34"/>
      <c r="E28" s="34"/>
      <c r="F28" s="36"/>
      <c r="G28" s="36"/>
      <c r="H28" s="36"/>
      <c r="I28" s="36"/>
      <c r="J28" s="36"/>
      <c r="K28" s="36"/>
      <c r="L28" s="36"/>
      <c r="M28" s="36"/>
      <c r="N28" s="37"/>
      <c r="O28" s="36"/>
      <c r="P28" s="36"/>
      <c r="Q28" s="36"/>
      <c r="R28" s="36"/>
      <c r="S28" s="36"/>
      <c r="T28" s="36"/>
      <c r="U28" s="36"/>
      <c r="V28" s="36"/>
      <c r="W28" s="37"/>
      <c r="X28" s="36"/>
      <c r="Y28" s="36"/>
      <c r="Z28" s="36"/>
      <c r="AA28" s="36"/>
      <c r="AB28" s="36"/>
      <c r="AC28" s="36"/>
      <c r="AD28" s="38"/>
    </row>
    <row r="29" spans="1:30" s="25" customFormat="1" ht="27" customHeight="1" x14ac:dyDescent="0.2">
      <c r="A29" s="34"/>
      <c r="D29" s="34"/>
      <c r="E29" s="34"/>
      <c r="F29" s="36"/>
      <c r="G29" s="36"/>
      <c r="H29" s="36"/>
      <c r="I29" s="36"/>
      <c r="J29" s="36"/>
      <c r="K29" s="36"/>
      <c r="L29" s="36"/>
      <c r="M29" s="36"/>
      <c r="N29" s="37"/>
      <c r="O29" s="36"/>
      <c r="P29" s="36"/>
      <c r="Q29" s="36"/>
      <c r="R29" s="36"/>
      <c r="S29" s="36"/>
      <c r="T29" s="36"/>
      <c r="U29" s="36"/>
      <c r="V29" s="36"/>
      <c r="W29" s="37"/>
      <c r="X29" s="36"/>
      <c r="Y29" s="36"/>
      <c r="Z29" s="36"/>
      <c r="AA29" s="36"/>
      <c r="AB29" s="36"/>
      <c r="AC29" s="36"/>
      <c r="AD29" s="38"/>
    </row>
    <row r="30" spans="1:30" s="25" customFormat="1" ht="27" customHeight="1" x14ac:dyDescent="0.2">
      <c r="A30" s="34"/>
      <c r="D30" s="34"/>
      <c r="E30" s="34"/>
      <c r="F30" s="36"/>
      <c r="G30" s="36"/>
      <c r="H30" s="36"/>
      <c r="I30" s="36"/>
      <c r="J30" s="36"/>
      <c r="K30" s="36"/>
      <c r="L30" s="36"/>
      <c r="M30" s="36"/>
      <c r="N30" s="37"/>
      <c r="O30" s="36"/>
      <c r="P30" s="36"/>
      <c r="Q30" s="36"/>
      <c r="R30" s="36"/>
      <c r="S30" s="36"/>
      <c r="T30" s="36"/>
      <c r="U30" s="36"/>
      <c r="V30" s="36"/>
      <c r="W30" s="37"/>
      <c r="X30" s="36"/>
      <c r="Y30" s="36"/>
      <c r="Z30" s="36"/>
      <c r="AA30" s="36"/>
      <c r="AB30" s="36"/>
      <c r="AC30" s="36"/>
      <c r="AD30" s="38"/>
    </row>
    <row r="31" spans="1:30" s="25" customFormat="1" ht="27" customHeight="1" x14ac:dyDescent="0.2">
      <c r="A31" s="34"/>
      <c r="D31" s="34"/>
      <c r="E31" s="34"/>
      <c r="F31" s="36"/>
      <c r="G31" s="36"/>
      <c r="H31" s="36"/>
      <c r="I31" s="36"/>
      <c r="J31" s="36"/>
      <c r="K31" s="36"/>
      <c r="L31" s="36"/>
      <c r="M31" s="36"/>
      <c r="N31" s="37"/>
      <c r="O31" s="36"/>
      <c r="P31" s="36"/>
      <c r="Q31" s="36"/>
      <c r="R31" s="36"/>
      <c r="S31" s="36"/>
      <c r="T31" s="36"/>
      <c r="U31" s="36"/>
      <c r="V31" s="36"/>
      <c r="W31" s="37"/>
      <c r="X31" s="36"/>
      <c r="Y31" s="36"/>
      <c r="Z31" s="36"/>
      <c r="AA31" s="36"/>
      <c r="AB31" s="36"/>
      <c r="AC31" s="36"/>
      <c r="AD31" s="38"/>
    </row>
    <row r="32" spans="1:30" s="25" customFormat="1" ht="27" customHeight="1" x14ac:dyDescent="0.2">
      <c r="A32" s="34"/>
      <c r="D32" s="34"/>
      <c r="E32" s="34"/>
      <c r="F32" s="36"/>
      <c r="G32" s="36"/>
      <c r="H32" s="36"/>
      <c r="I32" s="36"/>
      <c r="J32" s="36"/>
      <c r="K32" s="36"/>
      <c r="L32" s="36"/>
      <c r="M32" s="36"/>
      <c r="N32" s="37"/>
      <c r="O32" s="36"/>
      <c r="P32" s="36"/>
      <c r="Q32" s="36"/>
      <c r="R32" s="36"/>
      <c r="S32" s="36"/>
      <c r="T32" s="36"/>
      <c r="U32" s="36"/>
      <c r="V32" s="36"/>
      <c r="W32" s="37"/>
      <c r="X32" s="36"/>
      <c r="Y32" s="36"/>
      <c r="Z32" s="36"/>
      <c r="AA32" s="36"/>
      <c r="AB32" s="36"/>
      <c r="AC32" s="36"/>
      <c r="AD32" s="38"/>
    </row>
    <row r="33" spans="1:30" s="25" customFormat="1" ht="27" customHeight="1" x14ac:dyDescent="0.2">
      <c r="A33" s="34"/>
      <c r="D33" s="34"/>
      <c r="E33" s="34"/>
      <c r="F33" s="36"/>
      <c r="G33" s="36"/>
      <c r="H33" s="36"/>
      <c r="I33" s="36"/>
      <c r="J33" s="36"/>
      <c r="K33" s="36"/>
      <c r="L33" s="36"/>
      <c r="M33" s="36"/>
      <c r="N33" s="37"/>
      <c r="O33" s="36"/>
      <c r="P33" s="36"/>
      <c r="Q33" s="36"/>
      <c r="R33" s="36"/>
      <c r="S33" s="36"/>
      <c r="T33" s="36"/>
      <c r="U33" s="36"/>
      <c r="V33" s="36"/>
      <c r="W33" s="37"/>
      <c r="X33" s="36"/>
      <c r="Y33" s="36"/>
      <c r="Z33" s="36"/>
      <c r="AA33" s="36"/>
      <c r="AB33" s="36"/>
      <c r="AC33" s="36"/>
      <c r="AD33" s="38"/>
    </row>
    <row r="34" spans="1:30" s="25" customFormat="1" ht="27" customHeight="1" x14ac:dyDescent="0.2">
      <c r="A34" s="34"/>
      <c r="D34" s="34"/>
      <c r="E34" s="34"/>
      <c r="F34" s="36"/>
      <c r="G34" s="36"/>
      <c r="H34" s="36"/>
      <c r="I34" s="36"/>
      <c r="J34" s="36"/>
      <c r="K34" s="36"/>
      <c r="L34" s="36"/>
      <c r="M34" s="36"/>
      <c r="N34" s="37"/>
      <c r="O34" s="36"/>
      <c r="P34" s="36"/>
      <c r="Q34" s="36"/>
      <c r="R34" s="36"/>
      <c r="S34" s="36"/>
      <c r="T34" s="36"/>
      <c r="U34" s="36"/>
      <c r="V34" s="36"/>
      <c r="W34" s="37"/>
      <c r="X34" s="36"/>
      <c r="Y34" s="36"/>
      <c r="Z34" s="36"/>
      <c r="AA34" s="36"/>
      <c r="AB34" s="36"/>
      <c r="AC34" s="36"/>
      <c r="AD34" s="38"/>
    </row>
    <row r="35" spans="1:30" s="25" customFormat="1" ht="27" customHeight="1" x14ac:dyDescent="0.2">
      <c r="A35" s="34"/>
      <c r="D35" s="34"/>
      <c r="E35" s="34"/>
      <c r="F35" s="36"/>
      <c r="G35" s="36"/>
      <c r="H35" s="36"/>
      <c r="I35" s="36"/>
      <c r="J35" s="36"/>
      <c r="K35" s="36"/>
      <c r="L35" s="36"/>
      <c r="M35" s="36"/>
      <c r="N35" s="37"/>
      <c r="O35" s="36"/>
      <c r="P35" s="36"/>
      <c r="Q35" s="36"/>
      <c r="R35" s="36"/>
      <c r="S35" s="36"/>
      <c r="T35" s="36"/>
      <c r="U35" s="36"/>
      <c r="V35" s="36"/>
      <c r="W35" s="37"/>
      <c r="X35" s="36"/>
      <c r="Y35" s="36"/>
      <c r="Z35" s="36"/>
      <c r="AA35" s="36"/>
      <c r="AB35" s="36"/>
      <c r="AC35" s="36"/>
      <c r="AD35" s="38"/>
    </row>
    <row r="36" spans="1:30" s="25" customFormat="1" ht="27" customHeight="1" x14ac:dyDescent="0.2">
      <c r="A36" s="34"/>
      <c r="B36" s="59"/>
      <c r="C36" s="59"/>
      <c r="D36" s="59"/>
      <c r="E36" s="59"/>
      <c r="F36" s="59"/>
      <c r="G36" s="59"/>
      <c r="H36" s="59"/>
      <c r="I36" s="59"/>
      <c r="J36" s="38"/>
      <c r="K36" s="38"/>
      <c r="L36" s="38"/>
      <c r="M36" s="38"/>
      <c r="N36" s="39"/>
      <c r="O36" s="38"/>
      <c r="P36" s="38"/>
      <c r="Q36" s="38"/>
      <c r="R36" s="38"/>
      <c r="S36" s="38"/>
      <c r="T36" s="38"/>
      <c r="U36" s="38"/>
      <c r="V36" s="38"/>
      <c r="W36" s="39"/>
      <c r="X36" s="38"/>
      <c r="Y36" s="38"/>
      <c r="Z36" s="38"/>
      <c r="AA36" s="38"/>
      <c r="AB36" s="38"/>
      <c r="AC36" s="38"/>
      <c r="AD36" s="38"/>
    </row>
    <row r="37" spans="1:30" s="25" customFormat="1" ht="27" customHeight="1" x14ac:dyDescent="0.2">
      <c r="A37" s="34"/>
      <c r="D37" s="34"/>
      <c r="E37" s="34"/>
      <c r="F37" s="36"/>
      <c r="G37" s="36"/>
      <c r="H37" s="36"/>
      <c r="I37" s="36"/>
      <c r="J37" s="36"/>
      <c r="K37" s="36"/>
      <c r="L37" s="36"/>
      <c r="M37" s="36"/>
      <c r="N37" s="37"/>
      <c r="O37" s="36"/>
      <c r="P37" s="36"/>
      <c r="Q37" s="36"/>
      <c r="R37" s="36"/>
      <c r="S37" s="36"/>
      <c r="T37" s="36"/>
      <c r="U37" s="36"/>
      <c r="V37" s="36"/>
      <c r="W37" s="37"/>
      <c r="X37" s="36"/>
      <c r="Y37" s="36"/>
      <c r="Z37" s="36"/>
      <c r="AA37" s="36"/>
      <c r="AB37" s="36"/>
      <c r="AC37" s="36"/>
      <c r="AD37" s="38"/>
    </row>
    <row r="38" spans="1:30" s="25" customFormat="1" ht="27" customHeight="1" x14ac:dyDescent="0.2">
      <c r="A38" s="34"/>
      <c r="D38" s="34"/>
      <c r="E38" s="34"/>
      <c r="F38" s="36"/>
      <c r="G38" s="36"/>
      <c r="H38" s="36"/>
      <c r="I38" s="36"/>
      <c r="J38" s="36"/>
      <c r="K38" s="36"/>
      <c r="L38" s="36"/>
      <c r="M38" s="36"/>
      <c r="N38" s="37"/>
      <c r="O38" s="36"/>
      <c r="P38" s="36"/>
      <c r="Q38" s="36"/>
      <c r="R38" s="36"/>
      <c r="S38" s="36"/>
      <c r="T38" s="36"/>
      <c r="U38" s="36"/>
      <c r="V38" s="36"/>
      <c r="W38" s="37"/>
      <c r="X38" s="36"/>
      <c r="Y38" s="36"/>
      <c r="Z38" s="36"/>
      <c r="AA38" s="36"/>
      <c r="AB38" s="36"/>
      <c r="AC38" s="36"/>
      <c r="AD38" s="38"/>
    </row>
    <row r="39" spans="1:30" ht="27" customHeight="1" x14ac:dyDescent="0.2"/>
    <row r="40" spans="1:30" ht="27" customHeight="1" x14ac:dyDescent="0.2"/>
    <row r="41" spans="1:30" ht="34.5" customHeight="1" x14ac:dyDescent="0.2">
      <c r="A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4"/>
      <c r="O41" s="4"/>
      <c r="P41" s="4"/>
      <c r="Q41" s="4"/>
      <c r="R41" s="4"/>
      <c r="S41" s="4"/>
      <c r="T41" s="4"/>
      <c r="U41" s="4"/>
      <c r="V41" s="4"/>
      <c r="W41" s="44"/>
      <c r="X41" s="4"/>
      <c r="Y41" s="4"/>
      <c r="Z41" s="4"/>
      <c r="AA41" s="4"/>
      <c r="AB41" s="4"/>
      <c r="AC41" s="4"/>
    </row>
    <row r="42" spans="1:30" x14ac:dyDescent="0.2">
      <c r="A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4"/>
      <c r="O42" s="4"/>
      <c r="P42" s="4"/>
      <c r="Q42" s="4"/>
      <c r="R42" s="4"/>
      <c r="S42" s="4"/>
      <c r="T42" s="4"/>
      <c r="U42" s="4"/>
      <c r="V42" s="4"/>
      <c r="W42" s="44"/>
      <c r="X42" s="4"/>
      <c r="Y42" s="4"/>
      <c r="Z42" s="4"/>
      <c r="AA42" s="4"/>
      <c r="AB42" s="4"/>
      <c r="AC42" s="4"/>
    </row>
    <row r="43" spans="1:30" x14ac:dyDescent="0.2">
      <c r="A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4"/>
      <c r="O43" s="4"/>
      <c r="P43" s="4"/>
      <c r="Q43" s="4"/>
      <c r="R43" s="4"/>
      <c r="S43" s="4"/>
      <c r="T43" s="4"/>
      <c r="U43" s="4"/>
      <c r="V43" s="4"/>
      <c r="W43" s="44"/>
      <c r="X43" s="4"/>
      <c r="Y43" s="4"/>
      <c r="Z43" s="4"/>
      <c r="AA43" s="4"/>
      <c r="AB43" s="4"/>
      <c r="AC43" s="4"/>
    </row>
    <row r="44" spans="1:30" x14ac:dyDescent="0.2">
      <c r="A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4"/>
      <c r="O44" s="4"/>
      <c r="P44" s="4"/>
      <c r="Q44" s="4"/>
      <c r="R44" s="4"/>
      <c r="S44" s="4"/>
      <c r="T44" s="4"/>
      <c r="U44" s="4"/>
      <c r="V44" s="4"/>
      <c r="W44" s="44"/>
      <c r="X44" s="4"/>
      <c r="Y44" s="4"/>
      <c r="Z44" s="4"/>
      <c r="AA44" s="4"/>
      <c r="AB44" s="4"/>
      <c r="AC44" s="4"/>
    </row>
    <row r="45" spans="1:30" x14ac:dyDescent="0.2">
      <c r="A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4"/>
      <c r="O45" s="4"/>
      <c r="P45" s="4"/>
      <c r="Q45" s="4"/>
      <c r="R45" s="4"/>
      <c r="S45" s="4"/>
      <c r="T45" s="4"/>
      <c r="U45" s="4"/>
      <c r="V45" s="4"/>
      <c r="W45" s="44"/>
      <c r="X45" s="4"/>
      <c r="Y45" s="4"/>
      <c r="Z45" s="4"/>
      <c r="AA45" s="4"/>
      <c r="AB45" s="4"/>
      <c r="AC45" s="4"/>
    </row>
    <row r="46" spans="1:30" x14ac:dyDescent="0.2">
      <c r="A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4"/>
      <c r="O46" s="4"/>
      <c r="P46" s="4"/>
      <c r="Q46" s="4"/>
      <c r="R46" s="4"/>
      <c r="S46" s="4"/>
      <c r="T46" s="4"/>
      <c r="U46" s="4"/>
      <c r="V46" s="4"/>
      <c r="W46" s="44"/>
      <c r="X46" s="4"/>
      <c r="Y46" s="4"/>
      <c r="Z46" s="4"/>
      <c r="AA46" s="4"/>
      <c r="AB46" s="4"/>
      <c r="AC46" s="4"/>
    </row>
    <row r="47" spans="1:30" x14ac:dyDescent="0.2">
      <c r="A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4"/>
      <c r="O47" s="4"/>
      <c r="P47" s="4"/>
      <c r="Q47" s="4"/>
      <c r="R47" s="4"/>
      <c r="S47" s="4"/>
      <c r="T47" s="4"/>
      <c r="U47" s="4"/>
      <c r="V47" s="4"/>
      <c r="W47" s="44"/>
      <c r="X47" s="4"/>
      <c r="Y47" s="4"/>
      <c r="Z47" s="4"/>
      <c r="AA47" s="4"/>
      <c r="AB47" s="4"/>
      <c r="AC47" s="4"/>
    </row>
    <row r="48" spans="1:30" x14ac:dyDescent="0.2">
      <c r="A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4"/>
      <c r="O48" s="4"/>
      <c r="P48" s="4"/>
      <c r="Q48" s="4"/>
      <c r="R48" s="4"/>
      <c r="S48" s="4"/>
      <c r="T48" s="4"/>
      <c r="U48" s="4"/>
      <c r="V48" s="4"/>
      <c r="W48" s="44"/>
      <c r="X48" s="4"/>
      <c r="Y48" s="4"/>
      <c r="Z48" s="4"/>
      <c r="AA48" s="4"/>
      <c r="AB48" s="4"/>
      <c r="AC48" s="4"/>
    </row>
    <row r="49" spans="1:29" x14ac:dyDescent="0.2">
      <c r="A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4"/>
      <c r="O49" s="4"/>
      <c r="P49" s="4"/>
      <c r="Q49" s="4"/>
      <c r="R49" s="4"/>
      <c r="S49" s="4"/>
      <c r="T49" s="4"/>
      <c r="U49" s="4"/>
      <c r="V49" s="4"/>
      <c r="W49" s="44"/>
      <c r="X49" s="4"/>
      <c r="Y49" s="4"/>
      <c r="Z49" s="4"/>
      <c r="AA49" s="4"/>
      <c r="AB49" s="4"/>
      <c r="AC49" s="4"/>
    </row>
    <row r="50" spans="1:29" x14ac:dyDescent="0.2">
      <c r="A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4"/>
      <c r="O50" s="4"/>
      <c r="P50" s="4"/>
      <c r="Q50" s="4"/>
      <c r="R50" s="4"/>
      <c r="S50" s="4"/>
      <c r="T50" s="4"/>
      <c r="U50" s="4"/>
      <c r="V50" s="4"/>
      <c r="W50" s="44"/>
      <c r="X50" s="4"/>
      <c r="Y50" s="4"/>
      <c r="Z50" s="4"/>
      <c r="AA50" s="4"/>
      <c r="AB50" s="4"/>
      <c r="AC50" s="4"/>
    </row>
    <row r="51" spans="1:29" x14ac:dyDescent="0.2">
      <c r="A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4"/>
      <c r="O51" s="4"/>
      <c r="P51" s="4"/>
      <c r="Q51" s="4"/>
      <c r="R51" s="4"/>
      <c r="S51" s="4"/>
      <c r="T51" s="4"/>
      <c r="U51" s="4"/>
      <c r="V51" s="4"/>
      <c r="W51" s="44"/>
      <c r="X51" s="4"/>
      <c r="Y51" s="4"/>
      <c r="Z51" s="4"/>
      <c r="AA51" s="4"/>
      <c r="AB51" s="4"/>
      <c r="AC51" s="4"/>
    </row>
    <row r="52" spans="1:29" x14ac:dyDescent="0.2">
      <c r="A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4"/>
      <c r="O52" s="4"/>
      <c r="P52" s="4"/>
      <c r="Q52" s="4"/>
      <c r="R52" s="4"/>
      <c r="S52" s="4"/>
      <c r="T52" s="4"/>
      <c r="U52" s="4"/>
      <c r="V52" s="4"/>
      <c r="W52" s="44"/>
      <c r="X52" s="4"/>
      <c r="Y52" s="4"/>
      <c r="Z52" s="4"/>
      <c r="AA52" s="4"/>
      <c r="AB52" s="4"/>
      <c r="AC52" s="4"/>
    </row>
    <row r="53" spans="1:29" x14ac:dyDescent="0.2">
      <c r="A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4"/>
      <c r="O53" s="4"/>
      <c r="P53" s="4"/>
      <c r="Q53" s="4"/>
      <c r="R53" s="4"/>
      <c r="S53" s="4"/>
      <c r="T53" s="4"/>
      <c r="U53" s="4"/>
      <c r="V53" s="4"/>
      <c r="W53" s="44"/>
      <c r="X53" s="4"/>
      <c r="Y53" s="4"/>
      <c r="Z53" s="4"/>
      <c r="AA53" s="4"/>
      <c r="AB53" s="4"/>
      <c r="AC53" s="4"/>
    </row>
    <row r="54" spans="1:29" x14ac:dyDescent="0.2">
      <c r="A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4"/>
      <c r="O54" s="4"/>
      <c r="P54" s="4"/>
      <c r="Q54" s="4"/>
      <c r="R54" s="4"/>
      <c r="S54" s="4"/>
      <c r="T54" s="4"/>
      <c r="U54" s="4"/>
      <c r="V54" s="4"/>
      <c r="W54" s="44"/>
      <c r="X54" s="4"/>
      <c r="Y54" s="4"/>
      <c r="Z54" s="4"/>
      <c r="AA54" s="4"/>
      <c r="AB54" s="4"/>
      <c r="AC54" s="4"/>
    </row>
    <row r="55" spans="1:29" x14ac:dyDescent="0.2">
      <c r="A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4"/>
      <c r="O55" s="4"/>
      <c r="P55" s="4"/>
      <c r="Q55" s="4"/>
      <c r="R55" s="4"/>
      <c r="S55" s="4"/>
      <c r="T55" s="4"/>
      <c r="U55" s="4"/>
      <c r="V55" s="4"/>
      <c r="W55" s="44"/>
      <c r="X55" s="4"/>
      <c r="Y55" s="4"/>
      <c r="Z55" s="4"/>
      <c r="AA55" s="4"/>
      <c r="AB55" s="4"/>
      <c r="AC55" s="4"/>
    </row>
    <row r="56" spans="1:29" x14ac:dyDescent="0.2">
      <c r="A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4"/>
      <c r="O56" s="4"/>
      <c r="P56" s="4"/>
      <c r="Q56" s="4"/>
      <c r="R56" s="4"/>
      <c r="S56" s="4"/>
      <c r="T56" s="4"/>
      <c r="U56" s="4"/>
      <c r="V56" s="4"/>
      <c r="W56" s="44"/>
      <c r="X56" s="4"/>
      <c r="Y56" s="4"/>
      <c r="Z56" s="4"/>
      <c r="AA56" s="4"/>
      <c r="AB56" s="4"/>
      <c r="AC56" s="4"/>
    </row>
    <row r="57" spans="1:29" x14ac:dyDescent="0.2">
      <c r="A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4"/>
      <c r="O57" s="4"/>
      <c r="P57" s="4"/>
      <c r="Q57" s="4"/>
      <c r="R57" s="4"/>
      <c r="S57" s="4"/>
      <c r="T57" s="4"/>
      <c r="U57" s="4"/>
      <c r="V57" s="4"/>
      <c r="W57" s="44"/>
      <c r="X57" s="4"/>
      <c r="Y57" s="4"/>
      <c r="Z57" s="4"/>
      <c r="AA57" s="4"/>
      <c r="AB57" s="4"/>
      <c r="AC57" s="4"/>
    </row>
    <row r="58" spans="1:29" x14ac:dyDescent="0.2">
      <c r="A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4"/>
      <c r="O58" s="4"/>
      <c r="P58" s="4"/>
      <c r="Q58" s="4"/>
      <c r="R58" s="4"/>
      <c r="S58" s="4"/>
      <c r="T58" s="4"/>
      <c r="U58" s="4"/>
      <c r="V58" s="4"/>
      <c r="W58" s="44"/>
      <c r="X58" s="4"/>
      <c r="Y58" s="4"/>
      <c r="Z58" s="4"/>
      <c r="AA58" s="4"/>
      <c r="AB58" s="4"/>
      <c r="AC58" s="4"/>
    </row>
    <row r="59" spans="1:29" x14ac:dyDescent="0.2">
      <c r="A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4"/>
      <c r="O59" s="4"/>
      <c r="P59" s="4"/>
      <c r="Q59" s="4"/>
      <c r="R59" s="4"/>
      <c r="S59" s="4"/>
      <c r="T59" s="4"/>
      <c r="U59" s="4"/>
      <c r="V59" s="4"/>
      <c r="W59" s="44"/>
      <c r="X59" s="4"/>
      <c r="Y59" s="4"/>
      <c r="Z59" s="4"/>
      <c r="AA59" s="4"/>
      <c r="AB59" s="4"/>
      <c r="AC59" s="4"/>
    </row>
    <row r="60" spans="1:29" x14ac:dyDescent="0.2">
      <c r="A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4"/>
      <c r="O60" s="4"/>
      <c r="P60" s="4"/>
      <c r="Q60" s="4"/>
      <c r="R60" s="4"/>
      <c r="S60" s="4"/>
      <c r="T60" s="4"/>
      <c r="U60" s="4"/>
      <c r="V60" s="4"/>
      <c r="W60" s="44"/>
      <c r="X60" s="4"/>
      <c r="Y60" s="4"/>
      <c r="Z60" s="4"/>
      <c r="AA60" s="4"/>
      <c r="AB60" s="4"/>
      <c r="AC60" s="4"/>
    </row>
    <row r="61" spans="1:29" x14ac:dyDescent="0.2">
      <c r="A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4"/>
      <c r="O61" s="4"/>
      <c r="P61" s="4"/>
      <c r="Q61" s="4"/>
      <c r="R61" s="4"/>
      <c r="S61" s="4"/>
      <c r="T61" s="4"/>
      <c r="U61" s="4"/>
      <c r="V61" s="4"/>
      <c r="W61" s="44"/>
      <c r="X61" s="4"/>
      <c r="Y61" s="4"/>
      <c r="Z61" s="4"/>
      <c r="AA61" s="4"/>
      <c r="AB61" s="4"/>
      <c r="AC61" s="4"/>
    </row>
    <row r="62" spans="1:29" x14ac:dyDescent="0.2">
      <c r="A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4"/>
      <c r="O62" s="4"/>
      <c r="P62" s="4"/>
      <c r="Q62" s="4"/>
      <c r="R62" s="4"/>
      <c r="S62" s="4"/>
      <c r="T62" s="4"/>
      <c r="U62" s="4"/>
      <c r="V62" s="4"/>
      <c r="W62" s="44"/>
      <c r="X62" s="4"/>
      <c r="Y62" s="4"/>
      <c r="Z62" s="4"/>
      <c r="AA62" s="4"/>
      <c r="AB62" s="4"/>
      <c r="AC62" s="4"/>
    </row>
    <row r="63" spans="1:29" x14ac:dyDescent="0.2">
      <c r="A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4"/>
      <c r="O63" s="4"/>
      <c r="P63" s="4"/>
      <c r="Q63" s="4"/>
      <c r="R63" s="4"/>
      <c r="S63" s="4"/>
      <c r="T63" s="4"/>
      <c r="U63" s="4"/>
      <c r="V63" s="4"/>
      <c r="W63" s="44"/>
      <c r="X63" s="4"/>
      <c r="Y63" s="4"/>
      <c r="Z63" s="4"/>
      <c r="AA63" s="4"/>
      <c r="AB63" s="4"/>
      <c r="AC63" s="4"/>
    </row>
    <row r="64" spans="1:29" x14ac:dyDescent="0.2">
      <c r="A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4"/>
      <c r="O64" s="4"/>
      <c r="P64" s="4"/>
      <c r="Q64" s="4"/>
      <c r="R64" s="4"/>
      <c r="S64" s="4"/>
      <c r="T64" s="4"/>
      <c r="U64" s="4"/>
      <c r="V64" s="4"/>
      <c r="W64" s="44"/>
      <c r="X64" s="4"/>
      <c r="Y64" s="4"/>
      <c r="Z64" s="4"/>
      <c r="AA64" s="4"/>
      <c r="AB64" s="4"/>
      <c r="AC64" s="4"/>
    </row>
    <row r="65" spans="1:29" x14ac:dyDescent="0.2">
      <c r="A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4"/>
      <c r="O65" s="4"/>
      <c r="P65" s="4"/>
      <c r="Q65" s="4"/>
      <c r="R65" s="4"/>
      <c r="S65" s="4"/>
      <c r="T65" s="4"/>
      <c r="U65" s="4"/>
      <c r="V65" s="4"/>
      <c r="W65" s="44"/>
      <c r="X65" s="4"/>
      <c r="Y65" s="4"/>
      <c r="Z65" s="4"/>
      <c r="AA65" s="4"/>
      <c r="AB65" s="4"/>
      <c r="AC65" s="4"/>
    </row>
    <row r="66" spans="1:29" x14ac:dyDescent="0.2">
      <c r="A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4"/>
      <c r="O66" s="4"/>
      <c r="P66" s="4"/>
      <c r="Q66" s="4"/>
      <c r="R66" s="4"/>
      <c r="S66" s="4"/>
      <c r="T66" s="4"/>
      <c r="U66" s="4"/>
      <c r="V66" s="4"/>
      <c r="W66" s="44"/>
      <c r="X66" s="4"/>
      <c r="Y66" s="4"/>
      <c r="Z66" s="4"/>
      <c r="AA66" s="4"/>
      <c r="AB66" s="4"/>
      <c r="AC66" s="4"/>
    </row>
    <row r="67" spans="1:29" x14ac:dyDescent="0.2">
      <c r="A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4"/>
      <c r="O67" s="4"/>
      <c r="P67" s="4"/>
      <c r="Q67" s="4"/>
      <c r="R67" s="4"/>
      <c r="S67" s="4"/>
      <c r="T67" s="4"/>
      <c r="U67" s="4"/>
      <c r="V67" s="4"/>
      <c r="W67" s="44"/>
      <c r="X67" s="4"/>
      <c r="Y67" s="4"/>
      <c r="Z67" s="4"/>
      <c r="AA67" s="4"/>
      <c r="AB67" s="4"/>
      <c r="AC67" s="4"/>
    </row>
    <row r="68" spans="1:29" x14ac:dyDescent="0.2">
      <c r="A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4"/>
      <c r="O68" s="4"/>
      <c r="P68" s="4"/>
      <c r="Q68" s="4"/>
      <c r="R68" s="4"/>
      <c r="S68" s="4"/>
      <c r="T68" s="4"/>
      <c r="U68" s="4"/>
      <c r="V68" s="4"/>
      <c r="W68" s="44"/>
      <c r="X68" s="4"/>
      <c r="Y68" s="4"/>
      <c r="Z68" s="4"/>
      <c r="AA68" s="4"/>
      <c r="AB68" s="4"/>
      <c r="AC68" s="4"/>
    </row>
    <row r="69" spans="1:29" x14ac:dyDescent="0.2">
      <c r="A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4"/>
      <c r="O69" s="4"/>
      <c r="P69" s="4"/>
      <c r="Q69" s="4"/>
      <c r="R69" s="4"/>
      <c r="S69" s="4"/>
      <c r="T69" s="4"/>
      <c r="U69" s="4"/>
      <c r="V69" s="4"/>
      <c r="W69" s="44"/>
      <c r="X69" s="4"/>
      <c r="Y69" s="4"/>
      <c r="Z69" s="4"/>
      <c r="AA69" s="4"/>
      <c r="AB69" s="4"/>
      <c r="AC69" s="4"/>
    </row>
    <row r="70" spans="1:29" x14ac:dyDescent="0.2">
      <c r="A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4"/>
      <c r="O70" s="4"/>
      <c r="P70" s="4"/>
      <c r="Q70" s="4"/>
      <c r="R70" s="4"/>
      <c r="S70" s="4"/>
      <c r="T70" s="4"/>
      <c r="U70" s="4"/>
      <c r="V70" s="4"/>
      <c r="W70" s="44"/>
      <c r="X70" s="4"/>
      <c r="Y70" s="4"/>
      <c r="Z70" s="4"/>
      <c r="AA70" s="4"/>
      <c r="AB70" s="4"/>
      <c r="AC70" s="4"/>
    </row>
    <row r="71" spans="1:29" x14ac:dyDescent="0.2">
      <c r="A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4"/>
      <c r="O71" s="4"/>
      <c r="P71" s="4"/>
      <c r="Q71" s="4"/>
      <c r="R71" s="4"/>
      <c r="S71" s="4"/>
      <c r="T71" s="4"/>
      <c r="U71" s="4"/>
      <c r="V71" s="4"/>
      <c r="W71" s="44"/>
      <c r="X71" s="4"/>
      <c r="Y71" s="4"/>
      <c r="Z71" s="4"/>
      <c r="AA71" s="4"/>
      <c r="AB71" s="4"/>
      <c r="AC71" s="4"/>
    </row>
    <row r="72" spans="1:29" x14ac:dyDescent="0.2">
      <c r="A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4"/>
      <c r="O72" s="4"/>
      <c r="P72" s="4"/>
      <c r="Q72" s="4"/>
      <c r="R72" s="4"/>
      <c r="S72" s="4"/>
      <c r="T72" s="4"/>
      <c r="U72" s="4"/>
      <c r="V72" s="4"/>
      <c r="W72" s="44"/>
      <c r="X72" s="4"/>
      <c r="Y72" s="4"/>
      <c r="Z72" s="4"/>
      <c r="AA72" s="4"/>
      <c r="AB72" s="4"/>
      <c r="AC72" s="4"/>
    </row>
    <row r="73" spans="1:29" x14ac:dyDescent="0.2">
      <c r="A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4"/>
      <c r="O73" s="4"/>
      <c r="P73" s="4"/>
      <c r="Q73" s="4"/>
      <c r="R73" s="4"/>
      <c r="S73" s="4"/>
      <c r="T73" s="4"/>
      <c r="U73" s="4"/>
      <c r="V73" s="4"/>
      <c r="W73" s="44"/>
      <c r="X73" s="4"/>
      <c r="Y73" s="4"/>
      <c r="Z73" s="4"/>
      <c r="AA73" s="4"/>
      <c r="AB73" s="4"/>
      <c r="AC73" s="4"/>
    </row>
    <row r="74" spans="1:29" x14ac:dyDescent="0.2">
      <c r="A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4"/>
      <c r="O74" s="4"/>
      <c r="P74" s="4"/>
      <c r="Q74" s="4"/>
      <c r="R74" s="4"/>
      <c r="S74" s="4"/>
      <c r="T74" s="4"/>
      <c r="U74" s="4"/>
      <c r="V74" s="4"/>
      <c r="W74" s="44"/>
      <c r="X74" s="4"/>
      <c r="Y74" s="4"/>
      <c r="Z74" s="4"/>
      <c r="AA74" s="4"/>
      <c r="AB74" s="4"/>
      <c r="AC74" s="4"/>
    </row>
    <row r="75" spans="1:29" x14ac:dyDescent="0.2">
      <c r="A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4"/>
      <c r="O75" s="4"/>
      <c r="P75" s="4"/>
      <c r="Q75" s="4"/>
      <c r="R75" s="4"/>
      <c r="S75" s="4"/>
      <c r="T75" s="4"/>
      <c r="U75" s="4"/>
      <c r="V75" s="4"/>
      <c r="W75" s="44"/>
      <c r="X75" s="4"/>
      <c r="Y75" s="4"/>
      <c r="Z75" s="4"/>
      <c r="AA75" s="4"/>
      <c r="AB75" s="4"/>
      <c r="AC75" s="4"/>
    </row>
    <row r="76" spans="1:29" x14ac:dyDescent="0.2">
      <c r="A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4"/>
      <c r="O76" s="4"/>
      <c r="P76" s="4"/>
      <c r="Q76" s="4"/>
      <c r="R76" s="4"/>
      <c r="S76" s="4"/>
      <c r="T76" s="4"/>
      <c r="U76" s="4"/>
      <c r="V76" s="4"/>
      <c r="W76" s="44"/>
      <c r="X76" s="4"/>
      <c r="Y76" s="4"/>
      <c r="Z76" s="4"/>
      <c r="AA76" s="4"/>
      <c r="AB76" s="4"/>
      <c r="AC76" s="4"/>
    </row>
    <row r="77" spans="1:29" x14ac:dyDescent="0.2">
      <c r="A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4"/>
      <c r="O77" s="4"/>
      <c r="P77" s="4"/>
      <c r="Q77" s="4"/>
      <c r="R77" s="4"/>
      <c r="S77" s="4"/>
      <c r="T77" s="4"/>
      <c r="U77" s="4"/>
      <c r="V77" s="4"/>
      <c r="W77" s="44"/>
      <c r="X77" s="4"/>
      <c r="Y77" s="4"/>
      <c r="Z77" s="4"/>
      <c r="AA77" s="4"/>
      <c r="AB77" s="4"/>
      <c r="AC77" s="4"/>
    </row>
    <row r="78" spans="1:29" x14ac:dyDescent="0.2">
      <c r="A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4"/>
      <c r="O78" s="4"/>
      <c r="P78" s="4"/>
      <c r="Q78" s="4"/>
      <c r="R78" s="4"/>
      <c r="S78" s="4"/>
      <c r="T78" s="4"/>
      <c r="U78" s="4"/>
      <c r="V78" s="4"/>
      <c r="W78" s="44"/>
      <c r="X78" s="4"/>
      <c r="Y78" s="4"/>
      <c r="Z78" s="4"/>
      <c r="AA78" s="4"/>
      <c r="AB78" s="4"/>
      <c r="AC78" s="4"/>
    </row>
    <row r="79" spans="1:29" x14ac:dyDescent="0.2">
      <c r="A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4"/>
      <c r="O79" s="4"/>
      <c r="P79" s="4"/>
      <c r="Q79" s="4"/>
      <c r="R79" s="4"/>
      <c r="S79" s="4"/>
      <c r="T79" s="4"/>
      <c r="U79" s="4"/>
      <c r="V79" s="4"/>
      <c r="W79" s="44"/>
      <c r="X79" s="4"/>
      <c r="Y79" s="4"/>
      <c r="Z79" s="4"/>
      <c r="AA79" s="4"/>
      <c r="AB79" s="4"/>
      <c r="AC79" s="4"/>
    </row>
    <row r="80" spans="1:29" x14ac:dyDescent="0.2">
      <c r="A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4"/>
      <c r="O80" s="4"/>
      <c r="P80" s="4"/>
      <c r="Q80" s="4"/>
      <c r="R80" s="4"/>
      <c r="S80" s="4"/>
      <c r="T80" s="4"/>
      <c r="U80" s="4"/>
      <c r="V80" s="4"/>
      <c r="W80" s="44"/>
      <c r="X80" s="4"/>
      <c r="Y80" s="4"/>
      <c r="Z80" s="4"/>
      <c r="AA80" s="4"/>
      <c r="AB80" s="4"/>
      <c r="AC80" s="4"/>
    </row>
    <row r="81" spans="1:29" x14ac:dyDescent="0.2">
      <c r="A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4"/>
      <c r="O81" s="4"/>
      <c r="P81" s="4"/>
      <c r="Q81" s="4"/>
      <c r="R81" s="4"/>
      <c r="S81" s="4"/>
      <c r="T81" s="4"/>
      <c r="U81" s="4"/>
      <c r="V81" s="4"/>
      <c r="W81" s="44"/>
      <c r="X81" s="4"/>
      <c r="Y81" s="4"/>
      <c r="Z81" s="4"/>
      <c r="AA81" s="4"/>
      <c r="AB81" s="4"/>
      <c r="AC81" s="4"/>
    </row>
    <row r="82" spans="1:29" x14ac:dyDescent="0.2">
      <c r="A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4"/>
      <c r="O82" s="4"/>
      <c r="P82" s="4"/>
      <c r="Q82" s="4"/>
      <c r="R82" s="4"/>
      <c r="S82" s="4"/>
      <c r="T82" s="4"/>
      <c r="U82" s="4"/>
      <c r="V82" s="4"/>
      <c r="W82" s="44"/>
      <c r="X82" s="4"/>
      <c r="Y82" s="4"/>
      <c r="Z82" s="4"/>
      <c r="AA82" s="4"/>
      <c r="AB82" s="4"/>
      <c r="AC82" s="4"/>
    </row>
    <row r="83" spans="1:29" x14ac:dyDescent="0.2">
      <c r="A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4"/>
      <c r="O83" s="4"/>
      <c r="P83" s="4"/>
      <c r="Q83" s="4"/>
      <c r="R83" s="4"/>
      <c r="S83" s="4"/>
      <c r="T83" s="4"/>
      <c r="U83" s="4"/>
      <c r="V83" s="4"/>
      <c r="W83" s="44"/>
      <c r="X83" s="4"/>
      <c r="Y83" s="4"/>
      <c r="Z83" s="4"/>
      <c r="AA83" s="4"/>
      <c r="AB83" s="4"/>
      <c r="AC83" s="4"/>
    </row>
    <row r="84" spans="1:29" x14ac:dyDescent="0.2">
      <c r="A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4"/>
      <c r="O84" s="4"/>
      <c r="P84" s="4"/>
      <c r="Q84" s="4"/>
      <c r="R84" s="4"/>
      <c r="S84" s="4"/>
      <c r="T84" s="4"/>
      <c r="U84" s="4"/>
      <c r="V84" s="4"/>
      <c r="W84" s="44"/>
      <c r="X84" s="4"/>
      <c r="Y84" s="4"/>
      <c r="Z84" s="4"/>
      <c r="AA84" s="4"/>
      <c r="AB84" s="4"/>
      <c r="AC84" s="4"/>
    </row>
    <row r="85" spans="1:29" x14ac:dyDescent="0.2">
      <c r="A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4"/>
      <c r="O85" s="4"/>
      <c r="P85" s="4"/>
      <c r="Q85" s="4"/>
      <c r="R85" s="4"/>
      <c r="S85" s="4"/>
      <c r="T85" s="4"/>
      <c r="U85" s="4"/>
      <c r="V85" s="4"/>
      <c r="W85" s="44"/>
      <c r="X85" s="4"/>
      <c r="Y85" s="4"/>
      <c r="Z85" s="4"/>
      <c r="AA85" s="4"/>
      <c r="AB85" s="4"/>
      <c r="AC85" s="4"/>
    </row>
    <row r="86" spans="1:29" x14ac:dyDescent="0.2">
      <c r="A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4"/>
      <c r="O86" s="4"/>
      <c r="P86" s="4"/>
      <c r="Q86" s="4"/>
      <c r="R86" s="4"/>
      <c r="S86" s="4"/>
      <c r="T86" s="4"/>
      <c r="U86" s="4"/>
      <c r="V86" s="4"/>
      <c r="W86" s="44"/>
      <c r="X86" s="4"/>
      <c r="Y86" s="4"/>
      <c r="Z86" s="4"/>
      <c r="AA86" s="4"/>
      <c r="AB86" s="4"/>
      <c r="AC86" s="4"/>
    </row>
    <row r="87" spans="1:29" x14ac:dyDescent="0.2">
      <c r="A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4"/>
      <c r="O87" s="4"/>
      <c r="P87" s="4"/>
      <c r="Q87" s="4"/>
      <c r="R87" s="4"/>
      <c r="S87" s="4"/>
      <c r="T87" s="4"/>
      <c r="U87" s="4"/>
      <c r="V87" s="4"/>
      <c r="W87" s="44"/>
      <c r="X87" s="4"/>
      <c r="Y87" s="4"/>
      <c r="Z87" s="4"/>
      <c r="AA87" s="4"/>
      <c r="AB87" s="4"/>
      <c r="AC87" s="4"/>
    </row>
    <row r="88" spans="1:29" x14ac:dyDescent="0.2">
      <c r="A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4"/>
      <c r="O88" s="4"/>
      <c r="P88" s="4"/>
      <c r="Q88" s="4"/>
      <c r="R88" s="4"/>
      <c r="S88" s="4"/>
      <c r="T88" s="4"/>
      <c r="U88" s="4"/>
      <c r="V88" s="4"/>
      <c r="W88" s="44"/>
      <c r="X88" s="4"/>
      <c r="Y88" s="4"/>
      <c r="Z88" s="4"/>
      <c r="AA88" s="4"/>
      <c r="AB88" s="4"/>
      <c r="AC88" s="4"/>
    </row>
    <row r="89" spans="1:29" x14ac:dyDescent="0.2">
      <c r="A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4"/>
      <c r="O89" s="4"/>
      <c r="P89" s="4"/>
      <c r="Q89" s="4"/>
      <c r="R89" s="4"/>
      <c r="S89" s="4"/>
      <c r="T89" s="4"/>
      <c r="U89" s="4"/>
      <c r="V89" s="4"/>
      <c r="W89" s="44"/>
      <c r="X89" s="4"/>
      <c r="Y89" s="4"/>
      <c r="Z89" s="4"/>
      <c r="AA89" s="4"/>
      <c r="AB89" s="4"/>
      <c r="AC89" s="4"/>
    </row>
    <row r="90" spans="1:29" x14ac:dyDescent="0.2">
      <c r="A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4"/>
      <c r="O90" s="4"/>
      <c r="P90" s="4"/>
      <c r="Q90" s="4"/>
      <c r="R90" s="4"/>
      <c r="S90" s="4"/>
      <c r="T90" s="4"/>
      <c r="U90" s="4"/>
      <c r="V90" s="4"/>
      <c r="W90" s="44"/>
      <c r="X90" s="4"/>
      <c r="Y90" s="4"/>
      <c r="Z90" s="4"/>
      <c r="AA90" s="4"/>
      <c r="AB90" s="4"/>
      <c r="AC90" s="4"/>
    </row>
    <row r="91" spans="1:29" x14ac:dyDescent="0.2">
      <c r="A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4"/>
      <c r="O91" s="4"/>
      <c r="P91" s="4"/>
      <c r="Q91" s="4"/>
      <c r="R91" s="4"/>
      <c r="S91" s="4"/>
      <c r="T91" s="4"/>
      <c r="U91" s="4"/>
      <c r="V91" s="4"/>
      <c r="W91" s="44"/>
      <c r="X91" s="4"/>
      <c r="Y91" s="4"/>
      <c r="Z91" s="4"/>
      <c r="AA91" s="4"/>
      <c r="AB91" s="4"/>
      <c r="AC91" s="4"/>
    </row>
    <row r="92" spans="1:29" x14ac:dyDescent="0.2">
      <c r="A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4"/>
      <c r="O92" s="4"/>
      <c r="P92" s="4"/>
      <c r="Q92" s="4"/>
      <c r="R92" s="4"/>
      <c r="S92" s="4"/>
      <c r="T92" s="4"/>
      <c r="U92" s="4"/>
      <c r="V92" s="4"/>
      <c r="W92" s="44"/>
      <c r="X92" s="4"/>
      <c r="Y92" s="4"/>
      <c r="Z92" s="4"/>
      <c r="AA92" s="4"/>
      <c r="AB92" s="4"/>
      <c r="AC92" s="4"/>
    </row>
    <row r="93" spans="1:29" x14ac:dyDescent="0.2">
      <c r="A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4"/>
      <c r="O93" s="4"/>
      <c r="P93" s="4"/>
      <c r="Q93" s="4"/>
      <c r="R93" s="4"/>
      <c r="S93" s="4"/>
      <c r="T93" s="4"/>
      <c r="U93" s="4"/>
      <c r="V93" s="4"/>
      <c r="W93" s="44"/>
      <c r="X93" s="4"/>
      <c r="Y93" s="4"/>
      <c r="Z93" s="4"/>
      <c r="AA93" s="4"/>
      <c r="AB93" s="4"/>
      <c r="AC93" s="4"/>
    </row>
    <row r="94" spans="1:29" x14ac:dyDescent="0.2">
      <c r="A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4"/>
      <c r="O94" s="4"/>
      <c r="P94" s="4"/>
      <c r="Q94" s="4"/>
      <c r="R94" s="4"/>
      <c r="S94" s="4"/>
      <c r="T94" s="4"/>
      <c r="U94" s="4"/>
      <c r="V94" s="4"/>
      <c r="W94" s="44"/>
      <c r="X94" s="4"/>
      <c r="Y94" s="4"/>
      <c r="Z94" s="4"/>
      <c r="AA94" s="4"/>
      <c r="AB94" s="4"/>
      <c r="AC94" s="4"/>
    </row>
    <row r="95" spans="1:29" x14ac:dyDescent="0.2">
      <c r="A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4"/>
      <c r="O95" s="4"/>
      <c r="P95" s="4"/>
      <c r="Q95" s="4"/>
      <c r="R95" s="4"/>
      <c r="S95" s="4"/>
      <c r="T95" s="4"/>
      <c r="U95" s="4"/>
      <c r="V95" s="4"/>
      <c r="W95" s="44"/>
      <c r="X95" s="4"/>
      <c r="Y95" s="4"/>
      <c r="Z95" s="4"/>
      <c r="AA95" s="4"/>
      <c r="AB95" s="4"/>
      <c r="AC95" s="4"/>
    </row>
    <row r="96" spans="1:29" x14ac:dyDescent="0.2">
      <c r="A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4"/>
      <c r="O96" s="4"/>
      <c r="P96" s="4"/>
      <c r="Q96" s="4"/>
      <c r="R96" s="4"/>
      <c r="S96" s="4"/>
      <c r="T96" s="4"/>
      <c r="U96" s="4"/>
      <c r="V96" s="4"/>
      <c r="W96" s="44"/>
      <c r="X96" s="4"/>
      <c r="Y96" s="4"/>
      <c r="Z96" s="4"/>
      <c r="AA96" s="4"/>
      <c r="AB96" s="4"/>
      <c r="AC96" s="4"/>
    </row>
    <row r="97" spans="1:29" x14ac:dyDescent="0.2">
      <c r="A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4"/>
      <c r="O97" s="4"/>
      <c r="P97" s="4"/>
      <c r="Q97" s="4"/>
      <c r="R97" s="4"/>
      <c r="S97" s="4"/>
      <c r="T97" s="4"/>
      <c r="U97" s="4"/>
      <c r="V97" s="4"/>
      <c r="W97" s="44"/>
      <c r="X97" s="4"/>
      <c r="Y97" s="4"/>
      <c r="Z97" s="4"/>
      <c r="AA97" s="4"/>
      <c r="AB97" s="4"/>
      <c r="AC97" s="4"/>
    </row>
    <row r="98" spans="1:29" x14ac:dyDescent="0.2">
      <c r="A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4"/>
      <c r="O98" s="4"/>
      <c r="P98" s="4"/>
      <c r="Q98" s="4"/>
      <c r="R98" s="4"/>
      <c r="S98" s="4"/>
      <c r="T98" s="4"/>
      <c r="U98" s="4"/>
      <c r="V98" s="4"/>
      <c r="W98" s="44"/>
      <c r="X98" s="4"/>
      <c r="Y98" s="4"/>
      <c r="Z98" s="4"/>
      <c r="AA98" s="4"/>
      <c r="AB98" s="4"/>
      <c r="AC98" s="4"/>
    </row>
    <row r="99" spans="1:29" x14ac:dyDescent="0.2">
      <c r="A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4"/>
      <c r="O99" s="4"/>
      <c r="P99" s="4"/>
      <c r="Q99" s="4"/>
      <c r="R99" s="4"/>
      <c r="S99" s="4"/>
      <c r="T99" s="4"/>
      <c r="U99" s="4"/>
      <c r="V99" s="4"/>
      <c r="W99" s="44"/>
      <c r="X99" s="4"/>
      <c r="Y99" s="4"/>
      <c r="Z99" s="4"/>
      <c r="AA99" s="4"/>
      <c r="AB99" s="4"/>
      <c r="AC99" s="4"/>
    </row>
    <row r="100" spans="1:29" x14ac:dyDescent="0.2">
      <c r="A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4"/>
      <c r="O100" s="4"/>
      <c r="P100" s="4"/>
      <c r="Q100" s="4"/>
      <c r="R100" s="4"/>
      <c r="S100" s="4"/>
      <c r="T100" s="4"/>
      <c r="U100" s="4"/>
      <c r="V100" s="4"/>
      <c r="W100" s="44"/>
      <c r="X100" s="4"/>
      <c r="Y100" s="4"/>
      <c r="Z100" s="4"/>
      <c r="AA100" s="4"/>
      <c r="AB100" s="4"/>
      <c r="AC100" s="4"/>
    </row>
    <row r="101" spans="1:29" x14ac:dyDescent="0.2">
      <c r="A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4"/>
      <c r="O101" s="4"/>
      <c r="P101" s="4"/>
      <c r="Q101" s="4"/>
      <c r="R101" s="4"/>
      <c r="S101" s="4"/>
      <c r="T101" s="4"/>
      <c r="U101" s="4"/>
      <c r="V101" s="4"/>
      <c r="W101" s="44"/>
      <c r="X101" s="4"/>
      <c r="Y101" s="4"/>
      <c r="Z101" s="4"/>
      <c r="AA101" s="4"/>
      <c r="AB101" s="4"/>
      <c r="AC101" s="4"/>
    </row>
    <row r="102" spans="1:29" x14ac:dyDescent="0.2">
      <c r="A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4"/>
      <c r="O102" s="4"/>
      <c r="P102" s="4"/>
      <c r="Q102" s="4"/>
      <c r="R102" s="4"/>
      <c r="S102" s="4"/>
      <c r="T102" s="4"/>
      <c r="U102" s="4"/>
      <c r="V102" s="4"/>
      <c r="W102" s="44"/>
      <c r="X102" s="4"/>
      <c r="Y102" s="4"/>
      <c r="Z102" s="4"/>
      <c r="AA102" s="4"/>
      <c r="AB102" s="4"/>
      <c r="AC102" s="4"/>
    </row>
    <row r="103" spans="1:29" x14ac:dyDescent="0.2">
      <c r="A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4"/>
      <c r="O103" s="4"/>
      <c r="P103" s="4"/>
      <c r="Q103" s="4"/>
      <c r="R103" s="4"/>
      <c r="S103" s="4"/>
      <c r="T103" s="4"/>
      <c r="U103" s="4"/>
      <c r="V103" s="4"/>
      <c r="W103" s="44"/>
      <c r="X103" s="4"/>
      <c r="Y103" s="4"/>
      <c r="Z103" s="4"/>
      <c r="AA103" s="4"/>
      <c r="AB103" s="4"/>
      <c r="AC103" s="4"/>
    </row>
    <row r="104" spans="1:29" x14ac:dyDescent="0.2">
      <c r="A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4"/>
      <c r="O104" s="4"/>
      <c r="P104" s="4"/>
      <c r="Q104" s="4"/>
      <c r="R104" s="4"/>
      <c r="S104" s="4"/>
      <c r="T104" s="4"/>
      <c r="U104" s="4"/>
      <c r="V104" s="4"/>
      <c r="W104" s="44"/>
      <c r="X104" s="4"/>
      <c r="Y104" s="4"/>
      <c r="Z104" s="4"/>
      <c r="AA104" s="4"/>
      <c r="AB104" s="4"/>
      <c r="AC104" s="4"/>
    </row>
    <row r="105" spans="1:29" x14ac:dyDescent="0.2">
      <c r="A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4"/>
      <c r="O105" s="4"/>
      <c r="P105" s="4"/>
      <c r="Q105" s="4"/>
      <c r="R105" s="4"/>
      <c r="S105" s="4"/>
      <c r="T105" s="4"/>
      <c r="U105" s="4"/>
      <c r="V105" s="4"/>
      <c r="W105" s="44"/>
      <c r="X105" s="4"/>
      <c r="Y105" s="4"/>
      <c r="Z105" s="4"/>
      <c r="AA105" s="4"/>
      <c r="AB105" s="4"/>
      <c r="AC105" s="4"/>
    </row>
    <row r="106" spans="1:29" x14ac:dyDescent="0.2">
      <c r="A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4"/>
      <c r="O106" s="4"/>
      <c r="P106" s="4"/>
      <c r="Q106" s="4"/>
      <c r="R106" s="4"/>
      <c r="S106" s="4"/>
      <c r="T106" s="4"/>
      <c r="U106" s="4"/>
      <c r="V106" s="4"/>
      <c r="W106" s="44"/>
      <c r="X106" s="4"/>
      <c r="Y106" s="4"/>
      <c r="Z106" s="4"/>
      <c r="AA106" s="4"/>
      <c r="AB106" s="4"/>
      <c r="AC106" s="4"/>
    </row>
    <row r="107" spans="1:29" x14ac:dyDescent="0.2">
      <c r="A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4"/>
      <c r="O107" s="4"/>
      <c r="P107" s="4"/>
      <c r="Q107" s="4"/>
      <c r="R107" s="4"/>
      <c r="S107" s="4"/>
      <c r="T107" s="4"/>
      <c r="U107" s="4"/>
      <c r="V107" s="4"/>
      <c r="W107" s="44"/>
      <c r="X107" s="4"/>
      <c r="Y107" s="4"/>
      <c r="Z107" s="4"/>
      <c r="AA107" s="4"/>
      <c r="AB107" s="4"/>
      <c r="AC107" s="4"/>
    </row>
    <row r="108" spans="1:29" x14ac:dyDescent="0.2">
      <c r="A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4"/>
      <c r="O108" s="4"/>
      <c r="P108" s="4"/>
      <c r="Q108" s="4"/>
      <c r="R108" s="4"/>
      <c r="S108" s="4"/>
      <c r="T108" s="4"/>
      <c r="U108" s="4"/>
      <c r="V108" s="4"/>
      <c r="W108" s="44"/>
      <c r="X108" s="4"/>
      <c r="Y108" s="4"/>
      <c r="Z108" s="4"/>
      <c r="AA108" s="4"/>
      <c r="AB108" s="4"/>
      <c r="AC108" s="4"/>
    </row>
    <row r="109" spans="1:29" x14ac:dyDescent="0.2">
      <c r="A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4"/>
      <c r="O109" s="4"/>
      <c r="P109" s="4"/>
      <c r="Q109" s="4"/>
      <c r="R109" s="4"/>
      <c r="S109" s="4"/>
      <c r="T109" s="4"/>
      <c r="U109" s="4"/>
      <c r="V109" s="4"/>
      <c r="W109" s="44"/>
      <c r="X109" s="4"/>
      <c r="Y109" s="4"/>
      <c r="Z109" s="4"/>
      <c r="AA109" s="4"/>
      <c r="AB109" s="4"/>
      <c r="AC109" s="4"/>
    </row>
    <row r="110" spans="1:29" x14ac:dyDescent="0.2">
      <c r="A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4"/>
      <c r="O110" s="4"/>
      <c r="P110" s="4"/>
      <c r="Q110" s="4"/>
      <c r="R110" s="4"/>
      <c r="S110" s="4"/>
      <c r="T110" s="4"/>
      <c r="U110" s="4"/>
      <c r="V110" s="4"/>
      <c r="W110" s="44"/>
      <c r="X110" s="4"/>
      <c r="Y110" s="4"/>
      <c r="Z110" s="4"/>
      <c r="AA110" s="4"/>
      <c r="AB110" s="4"/>
      <c r="AC110" s="4"/>
    </row>
    <row r="111" spans="1:29" x14ac:dyDescent="0.2">
      <c r="A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4"/>
      <c r="O111" s="4"/>
      <c r="P111" s="4"/>
      <c r="Q111" s="4"/>
      <c r="R111" s="4"/>
      <c r="S111" s="4"/>
      <c r="T111" s="4"/>
      <c r="U111" s="4"/>
      <c r="V111" s="4"/>
      <c r="W111" s="44"/>
      <c r="X111" s="4"/>
      <c r="Y111" s="4"/>
      <c r="Z111" s="4"/>
      <c r="AA111" s="4"/>
      <c r="AB111" s="4"/>
      <c r="AC111" s="4"/>
    </row>
    <row r="112" spans="1:29" x14ac:dyDescent="0.2">
      <c r="A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4"/>
      <c r="O112" s="4"/>
      <c r="P112" s="4"/>
      <c r="Q112" s="4"/>
      <c r="R112" s="4"/>
      <c r="S112" s="4"/>
      <c r="T112" s="4"/>
      <c r="U112" s="4"/>
      <c r="V112" s="4"/>
      <c r="W112" s="44"/>
      <c r="X112" s="4"/>
      <c r="Y112" s="4"/>
      <c r="Z112" s="4"/>
      <c r="AA112" s="4"/>
      <c r="AB112" s="4"/>
      <c r="AC112" s="4"/>
    </row>
    <row r="113" spans="1:29" x14ac:dyDescent="0.2">
      <c r="A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4"/>
      <c r="O113" s="4"/>
      <c r="P113" s="4"/>
      <c r="Q113" s="4"/>
      <c r="R113" s="4"/>
      <c r="S113" s="4"/>
      <c r="T113" s="4"/>
      <c r="U113" s="4"/>
      <c r="V113" s="4"/>
      <c r="W113" s="44"/>
      <c r="X113" s="4"/>
      <c r="Y113" s="4"/>
      <c r="Z113" s="4"/>
      <c r="AA113" s="4"/>
      <c r="AB113" s="4"/>
      <c r="AC113" s="4"/>
    </row>
    <row r="114" spans="1:29" x14ac:dyDescent="0.2">
      <c r="A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4"/>
      <c r="O114" s="4"/>
      <c r="P114" s="4"/>
      <c r="Q114" s="4"/>
      <c r="R114" s="4"/>
      <c r="S114" s="4"/>
      <c r="T114" s="4"/>
      <c r="U114" s="4"/>
      <c r="V114" s="4"/>
      <c r="W114" s="44"/>
      <c r="X114" s="4"/>
      <c r="Y114" s="4"/>
      <c r="Z114" s="4"/>
      <c r="AA114" s="4"/>
      <c r="AB114" s="4"/>
      <c r="AC114" s="4"/>
    </row>
    <row r="115" spans="1:29" x14ac:dyDescent="0.2">
      <c r="A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4"/>
      <c r="O115" s="4"/>
      <c r="P115" s="4"/>
      <c r="Q115" s="4"/>
      <c r="R115" s="4"/>
      <c r="S115" s="4"/>
      <c r="T115" s="4"/>
      <c r="U115" s="4"/>
      <c r="V115" s="4"/>
      <c r="W115" s="44"/>
      <c r="X115" s="4"/>
      <c r="Y115" s="4"/>
      <c r="Z115" s="4"/>
      <c r="AA115" s="4"/>
      <c r="AB115" s="4"/>
      <c r="AC115" s="4"/>
    </row>
    <row r="116" spans="1:29" x14ac:dyDescent="0.2">
      <c r="A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4"/>
      <c r="O116" s="4"/>
      <c r="P116" s="4"/>
      <c r="Q116" s="4"/>
      <c r="R116" s="4"/>
      <c r="S116" s="4"/>
      <c r="T116" s="4"/>
      <c r="U116" s="4"/>
      <c r="V116" s="4"/>
      <c r="W116" s="44"/>
      <c r="X116" s="4"/>
      <c r="Y116" s="4"/>
      <c r="Z116" s="4"/>
      <c r="AA116" s="4"/>
      <c r="AB116" s="4"/>
      <c r="AC116" s="4"/>
    </row>
    <row r="117" spans="1:29" x14ac:dyDescent="0.2">
      <c r="A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4"/>
      <c r="O117" s="4"/>
      <c r="P117" s="4"/>
      <c r="Q117" s="4"/>
      <c r="R117" s="4"/>
      <c r="S117" s="4"/>
      <c r="T117" s="4"/>
      <c r="U117" s="4"/>
      <c r="V117" s="4"/>
      <c r="W117" s="44"/>
      <c r="X117" s="4"/>
      <c r="Y117" s="4"/>
      <c r="Z117" s="4"/>
      <c r="AA117" s="4"/>
      <c r="AB117" s="4"/>
      <c r="AC117" s="4"/>
    </row>
    <row r="118" spans="1:29" x14ac:dyDescent="0.2">
      <c r="A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4"/>
      <c r="O118" s="4"/>
      <c r="P118" s="4"/>
      <c r="Q118" s="4"/>
      <c r="R118" s="4"/>
      <c r="S118" s="4"/>
      <c r="T118" s="4"/>
      <c r="U118" s="4"/>
      <c r="V118" s="4"/>
      <c r="W118" s="44"/>
      <c r="X118" s="4"/>
      <c r="Y118" s="4"/>
      <c r="Z118" s="4"/>
      <c r="AA118" s="4"/>
      <c r="AB118" s="4"/>
      <c r="AC118" s="4"/>
    </row>
    <row r="119" spans="1:29" x14ac:dyDescent="0.2">
      <c r="A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4"/>
      <c r="O119" s="4"/>
      <c r="P119" s="4"/>
      <c r="Q119" s="4"/>
      <c r="R119" s="4"/>
      <c r="S119" s="4"/>
      <c r="T119" s="4"/>
      <c r="U119" s="4"/>
      <c r="V119" s="4"/>
      <c r="W119" s="44"/>
      <c r="X119" s="4"/>
      <c r="Y119" s="4"/>
      <c r="Z119" s="4"/>
      <c r="AA119" s="4"/>
      <c r="AB119" s="4"/>
      <c r="AC119" s="4"/>
    </row>
    <row r="120" spans="1:29" x14ac:dyDescent="0.2">
      <c r="A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4"/>
      <c r="O120" s="4"/>
      <c r="P120" s="4"/>
      <c r="Q120" s="4"/>
      <c r="R120" s="4"/>
      <c r="S120" s="4"/>
      <c r="T120" s="4"/>
      <c r="U120" s="4"/>
      <c r="V120" s="4"/>
      <c r="W120" s="44"/>
      <c r="X120" s="4"/>
      <c r="Y120" s="4"/>
      <c r="Z120" s="4"/>
      <c r="AA120" s="4"/>
      <c r="AB120" s="4"/>
      <c r="AC120" s="4"/>
    </row>
    <row r="121" spans="1:29" x14ac:dyDescent="0.2">
      <c r="A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4"/>
      <c r="O121" s="4"/>
      <c r="P121" s="4"/>
      <c r="Q121" s="4"/>
      <c r="R121" s="4"/>
      <c r="S121" s="4"/>
      <c r="T121" s="4"/>
      <c r="U121" s="4"/>
      <c r="V121" s="4"/>
      <c r="W121" s="44"/>
      <c r="X121" s="4"/>
      <c r="Y121" s="4"/>
      <c r="Z121" s="4"/>
      <c r="AA121" s="4"/>
      <c r="AB121" s="4"/>
      <c r="AC121" s="4"/>
    </row>
    <row r="122" spans="1:29" x14ac:dyDescent="0.2">
      <c r="A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4"/>
      <c r="O122" s="4"/>
      <c r="P122" s="4"/>
      <c r="Q122" s="4"/>
      <c r="R122" s="4"/>
      <c r="S122" s="4"/>
      <c r="T122" s="4"/>
      <c r="U122" s="4"/>
      <c r="V122" s="4"/>
      <c r="W122" s="44"/>
      <c r="X122" s="4"/>
      <c r="Y122" s="4"/>
      <c r="Z122" s="4"/>
      <c r="AA122" s="4"/>
      <c r="AB122" s="4"/>
      <c r="AC122" s="4"/>
    </row>
    <row r="123" spans="1:29" x14ac:dyDescent="0.2">
      <c r="A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4"/>
      <c r="O123" s="4"/>
      <c r="P123" s="4"/>
      <c r="Q123" s="4"/>
      <c r="R123" s="4"/>
      <c r="S123" s="4"/>
      <c r="T123" s="4"/>
      <c r="U123" s="4"/>
      <c r="V123" s="4"/>
      <c r="W123" s="44"/>
      <c r="X123" s="4"/>
      <c r="Y123" s="4"/>
      <c r="Z123" s="4"/>
      <c r="AA123" s="4"/>
      <c r="AB123" s="4"/>
      <c r="AC123" s="4"/>
    </row>
    <row r="124" spans="1:29" x14ac:dyDescent="0.2">
      <c r="A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4"/>
      <c r="O124" s="4"/>
      <c r="P124" s="4"/>
      <c r="Q124" s="4"/>
      <c r="R124" s="4"/>
      <c r="S124" s="4"/>
      <c r="T124" s="4"/>
      <c r="U124" s="4"/>
      <c r="V124" s="4"/>
      <c r="W124" s="44"/>
      <c r="X124" s="4"/>
      <c r="Y124" s="4"/>
      <c r="Z124" s="4"/>
      <c r="AA124" s="4"/>
      <c r="AB124" s="4"/>
      <c r="AC124" s="4"/>
    </row>
    <row r="125" spans="1:29" x14ac:dyDescent="0.2">
      <c r="A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4"/>
      <c r="O125" s="4"/>
      <c r="P125" s="4"/>
      <c r="Q125" s="4"/>
      <c r="R125" s="4"/>
      <c r="S125" s="4"/>
      <c r="T125" s="4"/>
      <c r="U125" s="4"/>
      <c r="V125" s="4"/>
      <c r="W125" s="44"/>
      <c r="X125" s="4"/>
      <c r="Y125" s="4"/>
      <c r="Z125" s="4"/>
      <c r="AA125" s="4"/>
      <c r="AB125" s="4"/>
      <c r="AC125" s="4"/>
    </row>
    <row r="126" spans="1:29" x14ac:dyDescent="0.2">
      <c r="A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4"/>
      <c r="O126" s="4"/>
      <c r="P126" s="4"/>
      <c r="Q126" s="4"/>
      <c r="R126" s="4"/>
      <c r="S126" s="4"/>
      <c r="T126" s="4"/>
      <c r="U126" s="4"/>
      <c r="V126" s="4"/>
      <c r="W126" s="44"/>
      <c r="X126" s="4"/>
      <c r="Y126" s="4"/>
      <c r="Z126" s="4"/>
      <c r="AA126" s="4"/>
      <c r="AB126" s="4"/>
      <c r="AC126" s="4"/>
    </row>
    <row r="127" spans="1:29" x14ac:dyDescent="0.2">
      <c r="A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4"/>
      <c r="O127" s="4"/>
      <c r="P127" s="4"/>
      <c r="Q127" s="4"/>
      <c r="R127" s="4"/>
      <c r="S127" s="4"/>
      <c r="T127" s="4"/>
      <c r="U127" s="4"/>
      <c r="V127" s="4"/>
      <c r="W127" s="44"/>
      <c r="X127" s="4"/>
      <c r="Y127" s="4"/>
      <c r="Z127" s="4"/>
      <c r="AA127" s="4"/>
      <c r="AB127" s="4"/>
      <c r="AC127" s="4"/>
    </row>
    <row r="128" spans="1:29" x14ac:dyDescent="0.2">
      <c r="A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4"/>
      <c r="O128" s="4"/>
      <c r="P128" s="4"/>
      <c r="Q128" s="4"/>
      <c r="R128" s="4"/>
      <c r="S128" s="4"/>
      <c r="T128" s="4"/>
      <c r="U128" s="4"/>
      <c r="V128" s="4"/>
      <c r="W128" s="44"/>
      <c r="X128" s="4"/>
      <c r="Y128" s="4"/>
      <c r="Z128" s="4"/>
      <c r="AA128" s="4"/>
      <c r="AB128" s="4"/>
      <c r="AC128" s="4"/>
    </row>
    <row r="129" spans="1:29" x14ac:dyDescent="0.2">
      <c r="A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4"/>
      <c r="O129" s="4"/>
      <c r="P129" s="4"/>
      <c r="Q129" s="4"/>
      <c r="R129" s="4"/>
      <c r="S129" s="4"/>
      <c r="T129" s="4"/>
      <c r="U129" s="4"/>
      <c r="V129" s="4"/>
      <c r="W129" s="44"/>
      <c r="X129" s="4"/>
      <c r="Y129" s="4"/>
      <c r="Z129" s="4"/>
      <c r="AA129" s="4"/>
      <c r="AB129" s="4"/>
      <c r="AC129" s="4"/>
    </row>
    <row r="130" spans="1:29" x14ac:dyDescent="0.2">
      <c r="A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4"/>
      <c r="O130" s="4"/>
      <c r="P130" s="4"/>
      <c r="Q130" s="4"/>
      <c r="R130" s="4"/>
      <c r="S130" s="4"/>
      <c r="T130" s="4"/>
      <c r="U130" s="4"/>
      <c r="V130" s="4"/>
      <c r="W130" s="44"/>
      <c r="X130" s="4"/>
      <c r="Y130" s="4"/>
      <c r="Z130" s="4"/>
      <c r="AA130" s="4"/>
      <c r="AB130" s="4"/>
      <c r="AC130" s="4"/>
    </row>
    <row r="131" spans="1:29" x14ac:dyDescent="0.2">
      <c r="A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4"/>
      <c r="O131" s="4"/>
      <c r="P131" s="4"/>
      <c r="Q131" s="4"/>
      <c r="R131" s="4"/>
      <c r="S131" s="4"/>
      <c r="T131" s="4"/>
      <c r="U131" s="4"/>
      <c r="V131" s="4"/>
      <c r="W131" s="44"/>
      <c r="X131" s="4"/>
      <c r="Y131" s="4"/>
      <c r="Z131" s="4"/>
      <c r="AA131" s="4"/>
      <c r="AB131" s="4"/>
      <c r="AC131" s="4"/>
    </row>
    <row r="132" spans="1:29" x14ac:dyDescent="0.2">
      <c r="A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4"/>
      <c r="O132" s="4"/>
      <c r="P132" s="4"/>
      <c r="Q132" s="4"/>
      <c r="R132" s="4"/>
      <c r="S132" s="4"/>
      <c r="T132" s="4"/>
      <c r="U132" s="4"/>
      <c r="V132" s="4"/>
      <c r="W132" s="44"/>
      <c r="X132" s="4"/>
      <c r="Y132" s="4"/>
      <c r="Z132" s="4"/>
      <c r="AA132" s="4"/>
      <c r="AB132" s="4"/>
      <c r="AC132" s="4"/>
    </row>
    <row r="133" spans="1:29" x14ac:dyDescent="0.2">
      <c r="A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4"/>
      <c r="O133" s="4"/>
      <c r="P133" s="4"/>
      <c r="Q133" s="4"/>
      <c r="R133" s="4"/>
      <c r="S133" s="4"/>
      <c r="T133" s="4"/>
      <c r="U133" s="4"/>
      <c r="V133" s="4"/>
      <c r="W133" s="44"/>
      <c r="X133" s="4"/>
      <c r="Y133" s="4"/>
      <c r="Z133" s="4"/>
      <c r="AA133" s="4"/>
      <c r="AB133" s="4"/>
      <c r="AC133" s="4"/>
    </row>
    <row r="134" spans="1:29" x14ac:dyDescent="0.2">
      <c r="A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4"/>
      <c r="O134" s="4"/>
      <c r="P134" s="4"/>
      <c r="Q134" s="4"/>
      <c r="R134" s="4"/>
      <c r="S134" s="4"/>
      <c r="T134" s="4"/>
      <c r="U134" s="4"/>
      <c r="V134" s="4"/>
      <c r="W134" s="44"/>
      <c r="X134" s="4"/>
      <c r="Y134" s="4"/>
      <c r="Z134" s="4"/>
      <c r="AA134" s="4"/>
      <c r="AB134" s="4"/>
      <c r="AC134" s="4"/>
    </row>
    <row r="135" spans="1:29" x14ac:dyDescent="0.2">
      <c r="A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4"/>
      <c r="O135" s="4"/>
      <c r="P135" s="4"/>
      <c r="Q135" s="4"/>
      <c r="R135" s="4"/>
      <c r="S135" s="4"/>
      <c r="T135" s="4"/>
      <c r="U135" s="4"/>
      <c r="V135" s="4"/>
      <c r="W135" s="44"/>
      <c r="X135" s="4"/>
      <c r="Y135" s="4"/>
      <c r="Z135" s="4"/>
      <c r="AA135" s="4"/>
      <c r="AB135" s="4"/>
      <c r="AC135" s="4"/>
    </row>
    <row r="136" spans="1:29" x14ac:dyDescent="0.2">
      <c r="A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4"/>
      <c r="O136" s="4"/>
      <c r="P136" s="4"/>
      <c r="Q136" s="4"/>
      <c r="R136" s="4"/>
      <c r="S136" s="4"/>
      <c r="T136" s="4"/>
      <c r="U136" s="4"/>
      <c r="V136" s="4"/>
      <c r="W136" s="44"/>
      <c r="X136" s="4"/>
      <c r="Y136" s="4"/>
      <c r="Z136" s="4"/>
      <c r="AA136" s="4"/>
      <c r="AB136" s="4"/>
      <c r="AC136" s="4"/>
    </row>
    <row r="137" spans="1:29" x14ac:dyDescent="0.2">
      <c r="A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4"/>
      <c r="O137" s="4"/>
      <c r="P137" s="4"/>
      <c r="Q137" s="4"/>
      <c r="R137" s="4"/>
      <c r="S137" s="4"/>
      <c r="T137" s="4"/>
      <c r="U137" s="4"/>
      <c r="V137" s="4"/>
      <c r="W137" s="44"/>
      <c r="X137" s="4"/>
      <c r="Y137" s="4"/>
      <c r="Z137" s="4"/>
      <c r="AA137" s="4"/>
      <c r="AB137" s="4"/>
      <c r="AC137" s="4"/>
    </row>
    <row r="138" spans="1:29" x14ac:dyDescent="0.2">
      <c r="A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4"/>
      <c r="O138" s="4"/>
      <c r="P138" s="4"/>
      <c r="Q138" s="4"/>
      <c r="R138" s="4"/>
      <c r="S138" s="4"/>
      <c r="T138" s="4"/>
      <c r="U138" s="4"/>
      <c r="V138" s="4"/>
      <c r="W138" s="44"/>
      <c r="X138" s="4"/>
      <c r="Y138" s="4"/>
      <c r="Z138" s="4"/>
      <c r="AA138" s="4"/>
      <c r="AB138" s="4"/>
      <c r="AC138" s="4"/>
    </row>
    <row r="139" spans="1:29" x14ac:dyDescent="0.2">
      <c r="A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4"/>
      <c r="O139" s="4"/>
      <c r="P139" s="4"/>
      <c r="Q139" s="4"/>
      <c r="R139" s="4"/>
      <c r="S139" s="4"/>
      <c r="T139" s="4"/>
      <c r="U139" s="4"/>
      <c r="V139" s="4"/>
      <c r="W139" s="44"/>
      <c r="X139" s="4"/>
      <c r="Y139" s="4"/>
      <c r="Z139" s="4"/>
      <c r="AA139" s="4"/>
      <c r="AB139" s="4"/>
      <c r="AC139" s="4"/>
    </row>
    <row r="140" spans="1:29" x14ac:dyDescent="0.2">
      <c r="A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4"/>
      <c r="O140" s="4"/>
      <c r="P140" s="4"/>
      <c r="Q140" s="4"/>
      <c r="R140" s="4"/>
      <c r="S140" s="4"/>
      <c r="T140" s="4"/>
      <c r="U140" s="4"/>
      <c r="V140" s="4"/>
      <c r="W140" s="44"/>
      <c r="X140" s="4"/>
      <c r="Y140" s="4"/>
      <c r="Z140" s="4"/>
      <c r="AA140" s="4"/>
      <c r="AB140" s="4"/>
      <c r="AC140" s="4"/>
    </row>
    <row r="141" spans="1:29" x14ac:dyDescent="0.2">
      <c r="A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4"/>
      <c r="O141" s="4"/>
      <c r="P141" s="4"/>
      <c r="Q141" s="4"/>
      <c r="R141" s="4"/>
      <c r="S141" s="4"/>
      <c r="T141" s="4"/>
      <c r="U141" s="4"/>
      <c r="V141" s="4"/>
      <c r="W141" s="44"/>
      <c r="X141" s="4"/>
      <c r="Y141" s="4"/>
      <c r="Z141" s="4"/>
      <c r="AA141" s="4"/>
      <c r="AB141" s="4"/>
      <c r="AC141" s="4"/>
    </row>
    <row r="142" spans="1:29" x14ac:dyDescent="0.2">
      <c r="A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4"/>
      <c r="O142" s="4"/>
      <c r="P142" s="4"/>
      <c r="Q142" s="4"/>
      <c r="R142" s="4"/>
      <c r="S142" s="4"/>
      <c r="T142" s="4"/>
      <c r="U142" s="4"/>
      <c r="V142" s="4"/>
      <c r="W142" s="44"/>
      <c r="X142" s="4"/>
      <c r="Y142" s="4"/>
      <c r="Z142" s="4"/>
      <c r="AA142" s="4"/>
      <c r="AB142" s="4"/>
      <c r="AC142" s="4"/>
    </row>
    <row r="143" spans="1:29" x14ac:dyDescent="0.2">
      <c r="A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4"/>
      <c r="O143" s="4"/>
      <c r="P143" s="4"/>
      <c r="Q143" s="4"/>
      <c r="R143" s="4"/>
      <c r="S143" s="4"/>
      <c r="T143" s="4"/>
      <c r="U143" s="4"/>
      <c r="V143" s="4"/>
      <c r="W143" s="44"/>
      <c r="X143" s="4"/>
      <c r="Y143" s="4"/>
      <c r="Z143" s="4"/>
      <c r="AA143" s="4"/>
      <c r="AB143" s="4"/>
      <c r="AC143" s="4"/>
    </row>
    <row r="144" spans="1:29" x14ac:dyDescent="0.2">
      <c r="A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4"/>
      <c r="O144" s="4"/>
      <c r="P144" s="4"/>
      <c r="Q144" s="4"/>
      <c r="R144" s="4"/>
      <c r="S144" s="4"/>
      <c r="T144" s="4"/>
      <c r="U144" s="4"/>
      <c r="V144" s="4"/>
      <c r="W144" s="44"/>
      <c r="X144" s="4"/>
      <c r="Y144" s="4"/>
      <c r="Z144" s="4"/>
      <c r="AA144" s="4"/>
      <c r="AB144" s="4"/>
      <c r="AC144" s="4"/>
    </row>
    <row r="145" spans="1:29" x14ac:dyDescent="0.2">
      <c r="A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4"/>
      <c r="O145" s="4"/>
      <c r="P145" s="4"/>
      <c r="Q145" s="4"/>
      <c r="R145" s="4"/>
      <c r="S145" s="4"/>
      <c r="T145" s="4"/>
      <c r="U145" s="4"/>
      <c r="V145" s="4"/>
      <c r="W145" s="44"/>
      <c r="X145" s="4"/>
      <c r="Y145" s="4"/>
      <c r="Z145" s="4"/>
      <c r="AA145" s="4"/>
      <c r="AB145" s="4"/>
      <c r="AC145" s="4"/>
    </row>
    <row r="146" spans="1:29" x14ac:dyDescent="0.2">
      <c r="A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4"/>
      <c r="O146" s="4"/>
      <c r="P146" s="4"/>
      <c r="Q146" s="4"/>
      <c r="R146" s="4"/>
      <c r="S146" s="4"/>
      <c r="T146" s="4"/>
      <c r="U146" s="4"/>
      <c r="V146" s="4"/>
      <c r="W146" s="44"/>
      <c r="X146" s="4"/>
      <c r="Y146" s="4"/>
      <c r="Z146" s="4"/>
      <c r="AA146" s="4"/>
      <c r="AB146" s="4"/>
      <c r="AC146" s="4"/>
    </row>
    <row r="147" spans="1:29" x14ac:dyDescent="0.2">
      <c r="A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4"/>
      <c r="O147" s="4"/>
      <c r="P147" s="4"/>
      <c r="Q147" s="4"/>
      <c r="R147" s="4"/>
      <c r="S147" s="4"/>
      <c r="T147" s="4"/>
      <c r="U147" s="4"/>
      <c r="V147" s="4"/>
      <c r="W147" s="44"/>
      <c r="X147" s="4"/>
      <c r="Y147" s="4"/>
      <c r="Z147" s="4"/>
      <c r="AA147" s="4"/>
      <c r="AB147" s="4"/>
      <c r="AC147" s="4"/>
    </row>
    <row r="148" spans="1:29" x14ac:dyDescent="0.2">
      <c r="A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4"/>
      <c r="O148" s="4"/>
      <c r="P148" s="4"/>
      <c r="Q148" s="4"/>
      <c r="R148" s="4"/>
      <c r="S148" s="4"/>
      <c r="T148" s="4"/>
      <c r="U148" s="4"/>
      <c r="V148" s="4"/>
      <c r="W148" s="44"/>
      <c r="X148" s="4"/>
      <c r="Y148" s="4"/>
      <c r="Z148" s="4"/>
      <c r="AA148" s="4"/>
      <c r="AB148" s="4"/>
      <c r="AC148" s="4"/>
    </row>
    <row r="149" spans="1:29" x14ac:dyDescent="0.2">
      <c r="A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4"/>
      <c r="O149" s="4"/>
      <c r="P149" s="4"/>
      <c r="Q149" s="4"/>
      <c r="R149" s="4"/>
      <c r="S149" s="4"/>
      <c r="T149" s="4"/>
      <c r="U149" s="4"/>
      <c r="V149" s="4"/>
      <c r="W149" s="44"/>
      <c r="X149" s="4"/>
      <c r="Y149" s="4"/>
      <c r="Z149" s="4"/>
      <c r="AA149" s="4"/>
      <c r="AB149" s="4"/>
      <c r="AC149" s="4"/>
    </row>
    <row r="150" spans="1:29" x14ac:dyDescent="0.2">
      <c r="A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4"/>
      <c r="O150" s="4"/>
      <c r="P150" s="4"/>
      <c r="Q150" s="4"/>
      <c r="R150" s="4"/>
      <c r="S150" s="4"/>
      <c r="T150" s="4"/>
      <c r="U150" s="4"/>
      <c r="V150" s="4"/>
      <c r="W150" s="44"/>
      <c r="X150" s="4"/>
      <c r="Y150" s="4"/>
      <c r="Z150" s="4"/>
      <c r="AA150" s="4"/>
      <c r="AB150" s="4"/>
      <c r="AC150" s="4"/>
    </row>
    <row r="151" spans="1:29" x14ac:dyDescent="0.2">
      <c r="A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4"/>
      <c r="O151" s="4"/>
      <c r="P151" s="4"/>
      <c r="Q151" s="4"/>
      <c r="R151" s="4"/>
      <c r="S151" s="4"/>
      <c r="T151" s="4"/>
      <c r="U151" s="4"/>
      <c r="V151" s="4"/>
      <c r="W151" s="44"/>
      <c r="X151" s="4"/>
      <c r="Y151" s="4"/>
      <c r="Z151" s="4"/>
      <c r="AA151" s="4"/>
      <c r="AB151" s="4"/>
      <c r="AC151" s="4"/>
    </row>
    <row r="152" spans="1:29" x14ac:dyDescent="0.2">
      <c r="A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4"/>
      <c r="O152" s="4"/>
      <c r="P152" s="4"/>
      <c r="Q152" s="4"/>
      <c r="R152" s="4"/>
      <c r="S152" s="4"/>
      <c r="T152" s="4"/>
      <c r="U152" s="4"/>
      <c r="V152" s="4"/>
      <c r="W152" s="44"/>
      <c r="X152" s="4"/>
      <c r="Y152" s="4"/>
      <c r="Z152" s="4"/>
      <c r="AA152" s="4"/>
      <c r="AB152" s="4"/>
      <c r="AC152" s="4"/>
    </row>
    <row r="153" spans="1:29" x14ac:dyDescent="0.2">
      <c r="A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4"/>
      <c r="O153" s="4"/>
      <c r="P153" s="4"/>
      <c r="Q153" s="4"/>
      <c r="R153" s="4"/>
      <c r="S153" s="4"/>
      <c r="T153" s="4"/>
      <c r="U153" s="4"/>
      <c r="V153" s="4"/>
      <c r="W153" s="44"/>
      <c r="X153" s="4"/>
      <c r="Y153" s="4"/>
      <c r="Z153" s="4"/>
      <c r="AA153" s="4"/>
      <c r="AB153" s="4"/>
      <c r="AC153" s="4"/>
    </row>
    <row r="154" spans="1:29" x14ac:dyDescent="0.2">
      <c r="A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4"/>
      <c r="O154" s="4"/>
      <c r="P154" s="4"/>
      <c r="Q154" s="4"/>
      <c r="R154" s="4"/>
      <c r="S154" s="4"/>
      <c r="T154" s="4"/>
      <c r="U154" s="4"/>
      <c r="V154" s="4"/>
      <c r="W154" s="44"/>
      <c r="X154" s="4"/>
      <c r="Y154" s="4"/>
      <c r="Z154" s="4"/>
      <c r="AA154" s="4"/>
      <c r="AB154" s="4"/>
      <c r="AC154" s="4"/>
    </row>
    <row r="155" spans="1:29" x14ac:dyDescent="0.2">
      <c r="A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4"/>
      <c r="O155" s="4"/>
      <c r="P155" s="4"/>
      <c r="Q155" s="4"/>
      <c r="R155" s="4"/>
      <c r="S155" s="4"/>
      <c r="T155" s="4"/>
      <c r="U155" s="4"/>
      <c r="V155" s="4"/>
      <c r="W155" s="44"/>
      <c r="X155" s="4"/>
      <c r="Y155" s="4"/>
      <c r="Z155" s="4"/>
      <c r="AA155" s="4"/>
      <c r="AB155" s="4"/>
      <c r="AC155" s="4"/>
    </row>
    <row r="156" spans="1:29" x14ac:dyDescent="0.2">
      <c r="A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4"/>
      <c r="O156" s="4"/>
      <c r="P156" s="4"/>
      <c r="Q156" s="4"/>
      <c r="R156" s="4"/>
      <c r="S156" s="4"/>
      <c r="T156" s="4"/>
      <c r="U156" s="4"/>
      <c r="V156" s="4"/>
      <c r="W156" s="44"/>
      <c r="X156" s="4"/>
      <c r="Y156" s="4"/>
      <c r="Z156" s="4"/>
      <c r="AA156" s="4"/>
      <c r="AB156" s="4"/>
      <c r="AC156" s="4"/>
    </row>
    <row r="157" spans="1:29" x14ac:dyDescent="0.2">
      <c r="A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4"/>
      <c r="O157" s="4"/>
      <c r="P157" s="4"/>
      <c r="Q157" s="4"/>
      <c r="R157" s="4"/>
      <c r="S157" s="4"/>
      <c r="T157" s="4"/>
      <c r="U157" s="4"/>
      <c r="V157" s="4"/>
      <c r="W157" s="44"/>
      <c r="X157" s="4"/>
      <c r="Y157" s="4"/>
      <c r="Z157" s="4"/>
      <c r="AA157" s="4"/>
      <c r="AB157" s="4"/>
      <c r="AC157" s="4"/>
    </row>
    <row r="158" spans="1:29" x14ac:dyDescent="0.2">
      <c r="A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4"/>
      <c r="O158" s="4"/>
      <c r="P158" s="4"/>
      <c r="Q158" s="4"/>
      <c r="R158" s="4"/>
      <c r="S158" s="4"/>
      <c r="T158" s="4"/>
      <c r="U158" s="4"/>
      <c r="V158" s="4"/>
      <c r="W158" s="44"/>
      <c r="X158" s="4"/>
      <c r="Y158" s="4"/>
      <c r="Z158" s="4"/>
      <c r="AA158" s="4"/>
      <c r="AB158" s="4"/>
      <c r="AC158" s="4"/>
    </row>
    <row r="159" spans="1:29" x14ac:dyDescent="0.2">
      <c r="A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4"/>
      <c r="O159" s="4"/>
      <c r="P159" s="4"/>
      <c r="Q159" s="4"/>
      <c r="R159" s="4"/>
      <c r="S159" s="4"/>
      <c r="T159" s="4"/>
      <c r="U159" s="4"/>
      <c r="V159" s="4"/>
      <c r="W159" s="44"/>
      <c r="X159" s="4"/>
      <c r="Y159" s="4"/>
      <c r="Z159" s="4"/>
      <c r="AA159" s="4"/>
      <c r="AB159" s="4"/>
      <c r="AC159" s="4"/>
    </row>
    <row r="160" spans="1:29" x14ac:dyDescent="0.2">
      <c r="A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4"/>
      <c r="O160" s="4"/>
      <c r="P160" s="4"/>
      <c r="Q160" s="4"/>
      <c r="R160" s="4"/>
      <c r="S160" s="4"/>
      <c r="T160" s="4"/>
      <c r="U160" s="4"/>
      <c r="V160" s="4"/>
      <c r="W160" s="44"/>
      <c r="X160" s="4"/>
      <c r="Y160" s="4"/>
      <c r="Z160" s="4"/>
      <c r="AA160" s="4"/>
      <c r="AB160" s="4"/>
      <c r="AC160" s="4"/>
    </row>
    <row r="161" spans="1:29" x14ac:dyDescent="0.2">
      <c r="A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4"/>
      <c r="O161" s="4"/>
      <c r="P161" s="4"/>
      <c r="Q161" s="4"/>
      <c r="R161" s="4"/>
      <c r="S161" s="4"/>
      <c r="T161" s="4"/>
      <c r="U161" s="4"/>
      <c r="V161" s="4"/>
      <c r="W161" s="44"/>
      <c r="X161" s="4"/>
      <c r="Y161" s="4"/>
      <c r="Z161" s="4"/>
      <c r="AA161" s="4"/>
      <c r="AB161" s="4"/>
      <c r="AC161" s="4"/>
    </row>
    <row r="162" spans="1:29" x14ac:dyDescent="0.2">
      <c r="A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4"/>
      <c r="O162" s="4"/>
      <c r="P162" s="4"/>
      <c r="Q162" s="4"/>
      <c r="R162" s="4"/>
      <c r="S162" s="4"/>
      <c r="T162" s="4"/>
      <c r="U162" s="4"/>
      <c r="V162" s="4"/>
      <c r="W162" s="44"/>
      <c r="X162" s="4"/>
      <c r="Y162" s="4"/>
      <c r="Z162" s="4"/>
      <c r="AA162" s="4"/>
      <c r="AB162" s="4"/>
      <c r="AC162" s="4"/>
    </row>
    <row r="163" spans="1:29" x14ac:dyDescent="0.2">
      <c r="A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4"/>
      <c r="O163" s="4"/>
      <c r="P163" s="4"/>
      <c r="Q163" s="4"/>
      <c r="R163" s="4"/>
      <c r="S163" s="4"/>
      <c r="T163" s="4"/>
      <c r="U163" s="4"/>
      <c r="V163" s="4"/>
      <c r="W163" s="44"/>
      <c r="X163" s="4"/>
      <c r="Y163" s="4"/>
      <c r="Z163" s="4"/>
      <c r="AA163" s="4"/>
      <c r="AB163" s="4"/>
      <c r="AC163" s="4"/>
    </row>
    <row r="164" spans="1:29" x14ac:dyDescent="0.2">
      <c r="A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4"/>
      <c r="O164" s="4"/>
      <c r="P164" s="4"/>
      <c r="Q164" s="4"/>
      <c r="R164" s="4"/>
      <c r="S164" s="4"/>
      <c r="T164" s="4"/>
      <c r="U164" s="4"/>
      <c r="V164" s="4"/>
      <c r="W164" s="44"/>
      <c r="X164" s="4"/>
      <c r="Y164" s="4"/>
      <c r="Z164" s="4"/>
      <c r="AA164" s="4"/>
      <c r="AB164" s="4"/>
      <c r="AC164" s="4"/>
    </row>
    <row r="165" spans="1:29" x14ac:dyDescent="0.2">
      <c r="A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4"/>
      <c r="O165" s="4"/>
      <c r="P165" s="4"/>
      <c r="Q165" s="4"/>
      <c r="R165" s="4"/>
      <c r="S165" s="4"/>
      <c r="T165" s="4"/>
      <c r="U165" s="4"/>
      <c r="V165" s="4"/>
      <c r="W165" s="44"/>
      <c r="X165" s="4"/>
      <c r="Y165" s="4"/>
      <c r="Z165" s="4"/>
      <c r="AA165" s="4"/>
      <c r="AB165" s="4"/>
      <c r="AC165" s="4"/>
    </row>
    <row r="166" spans="1:29" x14ac:dyDescent="0.2">
      <c r="A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4"/>
      <c r="O166" s="4"/>
      <c r="P166" s="4"/>
      <c r="Q166" s="4"/>
      <c r="R166" s="4"/>
      <c r="S166" s="4"/>
      <c r="T166" s="4"/>
      <c r="U166" s="4"/>
      <c r="V166" s="4"/>
      <c r="W166" s="44"/>
      <c r="X166" s="4"/>
      <c r="Y166" s="4"/>
      <c r="Z166" s="4"/>
      <c r="AA166" s="4"/>
      <c r="AB166" s="4"/>
      <c r="AC166" s="4"/>
    </row>
    <row r="167" spans="1:29" x14ac:dyDescent="0.2">
      <c r="A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4"/>
      <c r="O167" s="4"/>
      <c r="P167" s="4"/>
      <c r="Q167" s="4"/>
      <c r="R167" s="4"/>
      <c r="S167" s="4"/>
      <c r="T167" s="4"/>
      <c r="U167" s="4"/>
      <c r="V167" s="4"/>
      <c r="W167" s="44"/>
      <c r="X167" s="4"/>
      <c r="Y167" s="4"/>
      <c r="Z167" s="4"/>
      <c r="AA167" s="4"/>
      <c r="AB167" s="4"/>
      <c r="AC167" s="4"/>
    </row>
    <row r="168" spans="1:29" x14ac:dyDescent="0.2">
      <c r="A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4"/>
      <c r="O168" s="4"/>
      <c r="P168" s="4"/>
      <c r="Q168" s="4"/>
      <c r="R168" s="4"/>
      <c r="S168" s="4"/>
      <c r="T168" s="4"/>
      <c r="U168" s="4"/>
      <c r="V168" s="4"/>
      <c r="W168" s="44"/>
      <c r="X168" s="4"/>
      <c r="Y168" s="4"/>
      <c r="Z168" s="4"/>
      <c r="AA168" s="4"/>
      <c r="AB168" s="4"/>
      <c r="AC168" s="4"/>
    </row>
    <row r="169" spans="1:29" x14ac:dyDescent="0.2">
      <c r="A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4"/>
      <c r="O169" s="4"/>
      <c r="P169" s="4"/>
      <c r="Q169" s="4"/>
      <c r="R169" s="4"/>
      <c r="S169" s="4"/>
      <c r="T169" s="4"/>
      <c r="U169" s="4"/>
      <c r="V169" s="4"/>
      <c r="W169" s="44"/>
      <c r="X169" s="4"/>
      <c r="Y169" s="4"/>
      <c r="Z169" s="4"/>
      <c r="AA169" s="4"/>
      <c r="AB169" s="4"/>
      <c r="AC169" s="4"/>
    </row>
    <row r="170" spans="1:29" x14ac:dyDescent="0.2">
      <c r="A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4"/>
      <c r="O170" s="4"/>
      <c r="P170" s="4"/>
      <c r="Q170" s="4"/>
      <c r="R170" s="4"/>
      <c r="S170" s="4"/>
      <c r="T170" s="4"/>
      <c r="U170" s="4"/>
      <c r="V170" s="4"/>
      <c r="W170" s="44"/>
      <c r="X170" s="4"/>
      <c r="Y170" s="4"/>
      <c r="Z170" s="4"/>
      <c r="AA170" s="4"/>
      <c r="AB170" s="4"/>
      <c r="AC170" s="4"/>
    </row>
    <row r="171" spans="1:29" x14ac:dyDescent="0.2">
      <c r="A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4"/>
      <c r="O171" s="4"/>
      <c r="P171" s="4"/>
      <c r="Q171" s="4"/>
      <c r="R171" s="4"/>
      <c r="S171" s="4"/>
      <c r="T171" s="4"/>
      <c r="U171" s="4"/>
      <c r="V171" s="4"/>
      <c r="W171" s="44"/>
      <c r="X171" s="4"/>
      <c r="Y171" s="4"/>
      <c r="Z171" s="4"/>
      <c r="AA171" s="4"/>
      <c r="AB171" s="4"/>
      <c r="AC171" s="4"/>
    </row>
    <row r="172" spans="1:29" x14ac:dyDescent="0.2">
      <c r="A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4"/>
      <c r="O172" s="4"/>
      <c r="P172" s="4"/>
      <c r="Q172" s="4"/>
      <c r="R172" s="4"/>
      <c r="S172" s="4"/>
      <c r="T172" s="4"/>
      <c r="U172" s="4"/>
      <c r="V172" s="4"/>
      <c r="W172" s="44"/>
      <c r="X172" s="4"/>
      <c r="Y172" s="4"/>
      <c r="Z172" s="4"/>
      <c r="AA172" s="4"/>
      <c r="AB172" s="4"/>
      <c r="AC172" s="4"/>
    </row>
    <row r="173" spans="1:29" x14ac:dyDescent="0.2">
      <c r="A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4"/>
      <c r="O173" s="4"/>
      <c r="P173" s="4"/>
      <c r="Q173" s="4"/>
      <c r="R173" s="4"/>
      <c r="S173" s="4"/>
      <c r="T173" s="4"/>
      <c r="U173" s="4"/>
      <c r="V173" s="4"/>
      <c r="W173" s="44"/>
      <c r="X173" s="4"/>
      <c r="Y173" s="4"/>
      <c r="Z173" s="4"/>
      <c r="AA173" s="4"/>
      <c r="AB173" s="4"/>
      <c r="AC173" s="4"/>
    </row>
    <row r="174" spans="1:29" x14ac:dyDescent="0.2">
      <c r="A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4"/>
      <c r="O174" s="4"/>
      <c r="P174" s="4"/>
      <c r="Q174" s="4"/>
      <c r="R174" s="4"/>
      <c r="S174" s="4"/>
      <c r="T174" s="4"/>
      <c r="U174" s="4"/>
      <c r="V174" s="4"/>
      <c r="W174" s="44"/>
      <c r="X174" s="4"/>
      <c r="Y174" s="4"/>
      <c r="Z174" s="4"/>
      <c r="AA174" s="4"/>
      <c r="AB174" s="4"/>
      <c r="AC174" s="4"/>
    </row>
    <row r="175" spans="1:29" x14ac:dyDescent="0.2">
      <c r="A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4"/>
      <c r="O175" s="4"/>
      <c r="P175" s="4"/>
      <c r="Q175" s="4"/>
      <c r="R175" s="4"/>
      <c r="S175" s="4"/>
      <c r="T175" s="4"/>
      <c r="U175" s="4"/>
      <c r="V175" s="4"/>
      <c r="W175" s="44"/>
      <c r="X175" s="4"/>
      <c r="Y175" s="4"/>
      <c r="Z175" s="4"/>
      <c r="AA175" s="4"/>
      <c r="AB175" s="4"/>
      <c r="AC175" s="4"/>
    </row>
    <row r="176" spans="1:29" x14ac:dyDescent="0.2">
      <c r="A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4"/>
      <c r="O176" s="4"/>
      <c r="P176" s="4"/>
      <c r="Q176" s="4"/>
      <c r="R176" s="4"/>
      <c r="S176" s="4"/>
      <c r="T176" s="4"/>
      <c r="U176" s="4"/>
      <c r="V176" s="4"/>
      <c r="W176" s="44"/>
      <c r="X176" s="4"/>
      <c r="Y176" s="4"/>
      <c r="Z176" s="4"/>
      <c r="AA176" s="4"/>
      <c r="AB176" s="4"/>
      <c r="AC176" s="4"/>
    </row>
    <row r="177" spans="1:29" x14ac:dyDescent="0.2">
      <c r="A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4"/>
      <c r="O177" s="4"/>
      <c r="P177" s="4"/>
      <c r="Q177" s="4"/>
      <c r="R177" s="4"/>
      <c r="S177" s="4"/>
      <c r="T177" s="4"/>
      <c r="U177" s="4"/>
      <c r="V177" s="4"/>
      <c r="W177" s="44"/>
      <c r="X177" s="4"/>
      <c r="Y177" s="4"/>
      <c r="Z177" s="4"/>
      <c r="AA177" s="4"/>
      <c r="AB177" s="4"/>
      <c r="AC177" s="4"/>
    </row>
    <row r="178" spans="1:29" x14ac:dyDescent="0.2">
      <c r="A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4"/>
      <c r="O178" s="4"/>
      <c r="P178" s="4"/>
      <c r="Q178" s="4"/>
      <c r="R178" s="4"/>
      <c r="S178" s="4"/>
      <c r="T178" s="4"/>
      <c r="U178" s="4"/>
      <c r="V178" s="4"/>
      <c r="W178" s="44"/>
      <c r="X178" s="4"/>
      <c r="Y178" s="4"/>
      <c r="Z178" s="4"/>
      <c r="AA178" s="4"/>
      <c r="AB178" s="4"/>
      <c r="AC178" s="4"/>
    </row>
    <row r="179" spans="1:29" x14ac:dyDescent="0.2">
      <c r="A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4"/>
      <c r="O179" s="4"/>
      <c r="P179" s="4"/>
      <c r="Q179" s="4"/>
      <c r="R179" s="4"/>
      <c r="S179" s="4"/>
      <c r="T179" s="4"/>
      <c r="U179" s="4"/>
      <c r="V179" s="4"/>
      <c r="W179" s="44"/>
      <c r="X179" s="4"/>
      <c r="Y179" s="4"/>
      <c r="Z179" s="4"/>
      <c r="AA179" s="4"/>
      <c r="AB179" s="4"/>
      <c r="AC179" s="4"/>
    </row>
    <row r="180" spans="1:29" x14ac:dyDescent="0.2">
      <c r="A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4"/>
      <c r="O180" s="4"/>
      <c r="P180" s="4"/>
      <c r="Q180" s="4"/>
      <c r="R180" s="4"/>
      <c r="S180" s="4"/>
      <c r="T180" s="4"/>
      <c r="U180" s="4"/>
      <c r="V180" s="4"/>
      <c r="W180" s="44"/>
      <c r="X180" s="4"/>
      <c r="Y180" s="4"/>
      <c r="Z180" s="4"/>
      <c r="AA180" s="4"/>
      <c r="AB180" s="4"/>
      <c r="AC180" s="4"/>
    </row>
    <row r="181" spans="1:29" x14ac:dyDescent="0.2">
      <c r="A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4"/>
      <c r="O181" s="4"/>
      <c r="P181" s="4"/>
      <c r="Q181" s="4"/>
      <c r="R181" s="4"/>
      <c r="S181" s="4"/>
      <c r="T181" s="4"/>
      <c r="U181" s="4"/>
      <c r="V181" s="4"/>
      <c r="W181" s="44"/>
      <c r="X181" s="4"/>
      <c r="Y181" s="4"/>
      <c r="Z181" s="4"/>
      <c r="AA181" s="4"/>
      <c r="AB181" s="4"/>
      <c r="AC181" s="4"/>
    </row>
    <row r="182" spans="1:29" x14ac:dyDescent="0.2">
      <c r="A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4"/>
      <c r="O182" s="4"/>
      <c r="P182" s="4"/>
      <c r="Q182" s="4"/>
      <c r="R182" s="4"/>
      <c r="S182" s="4"/>
      <c r="T182" s="4"/>
      <c r="U182" s="4"/>
      <c r="V182" s="4"/>
      <c r="W182" s="44"/>
      <c r="X182" s="4"/>
      <c r="Y182" s="4"/>
      <c r="Z182" s="4"/>
      <c r="AA182" s="4"/>
      <c r="AB182" s="4"/>
      <c r="AC182" s="4"/>
    </row>
    <row r="183" spans="1:29" x14ac:dyDescent="0.2">
      <c r="A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4"/>
      <c r="O183" s="4"/>
      <c r="P183" s="4"/>
      <c r="Q183" s="4"/>
      <c r="R183" s="4"/>
      <c r="S183" s="4"/>
      <c r="T183" s="4"/>
      <c r="U183" s="4"/>
      <c r="V183" s="4"/>
      <c r="W183" s="44"/>
      <c r="X183" s="4"/>
      <c r="Y183" s="4"/>
      <c r="Z183" s="4"/>
      <c r="AA183" s="4"/>
      <c r="AB183" s="4"/>
      <c r="AC183" s="4"/>
    </row>
    <row r="184" spans="1:29" x14ac:dyDescent="0.2">
      <c r="A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4"/>
      <c r="O184" s="4"/>
      <c r="P184" s="4"/>
      <c r="Q184" s="4"/>
      <c r="R184" s="4"/>
      <c r="S184" s="4"/>
      <c r="T184" s="4"/>
      <c r="U184" s="4"/>
      <c r="V184" s="4"/>
      <c r="W184" s="44"/>
      <c r="X184" s="4"/>
      <c r="Y184" s="4"/>
      <c r="Z184" s="4"/>
      <c r="AA184" s="4"/>
      <c r="AB184" s="4"/>
      <c r="AC184" s="4"/>
    </row>
    <row r="185" spans="1:29" x14ac:dyDescent="0.2">
      <c r="A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4"/>
      <c r="O185" s="4"/>
      <c r="P185" s="4"/>
      <c r="Q185" s="4"/>
      <c r="R185" s="4"/>
      <c r="S185" s="4"/>
      <c r="T185" s="4"/>
      <c r="U185" s="4"/>
      <c r="V185" s="4"/>
      <c r="W185" s="44"/>
      <c r="X185" s="4"/>
      <c r="Y185" s="4"/>
      <c r="Z185" s="4"/>
      <c r="AA185" s="4"/>
      <c r="AB185" s="4"/>
      <c r="AC185" s="4"/>
    </row>
    <row r="186" spans="1:29" x14ac:dyDescent="0.2">
      <c r="A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4"/>
      <c r="O186" s="4"/>
      <c r="P186" s="4"/>
      <c r="Q186" s="4"/>
      <c r="R186" s="4"/>
      <c r="S186" s="4"/>
      <c r="T186" s="4"/>
      <c r="U186" s="4"/>
      <c r="V186" s="4"/>
      <c r="W186" s="44"/>
      <c r="X186" s="4"/>
      <c r="Y186" s="4"/>
      <c r="Z186" s="4"/>
      <c r="AA186" s="4"/>
      <c r="AB186" s="4"/>
      <c r="AC186" s="4"/>
    </row>
    <row r="187" spans="1:29" x14ac:dyDescent="0.2">
      <c r="A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4"/>
      <c r="O187" s="4"/>
      <c r="P187" s="4"/>
      <c r="Q187" s="4"/>
      <c r="R187" s="4"/>
      <c r="S187" s="4"/>
      <c r="T187" s="4"/>
      <c r="U187" s="4"/>
      <c r="V187" s="4"/>
      <c r="W187" s="44"/>
      <c r="X187" s="4"/>
      <c r="Y187" s="4"/>
      <c r="Z187" s="4"/>
      <c r="AA187" s="4"/>
      <c r="AB187" s="4"/>
      <c r="AC187" s="4"/>
    </row>
    <row r="188" spans="1:29" x14ac:dyDescent="0.2">
      <c r="A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4"/>
      <c r="O188" s="4"/>
      <c r="P188" s="4"/>
      <c r="Q188" s="4"/>
      <c r="R188" s="4"/>
      <c r="S188" s="4"/>
      <c r="T188" s="4"/>
      <c r="U188" s="4"/>
      <c r="V188" s="4"/>
      <c r="W188" s="44"/>
      <c r="X188" s="4"/>
      <c r="Y188" s="4"/>
      <c r="Z188" s="4"/>
      <c r="AA188" s="4"/>
      <c r="AB188" s="4"/>
      <c r="AC188" s="4"/>
    </row>
    <row r="189" spans="1:29" x14ac:dyDescent="0.2">
      <c r="A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4"/>
      <c r="O189" s="4"/>
      <c r="P189" s="4"/>
      <c r="Q189" s="4"/>
      <c r="R189" s="4"/>
      <c r="S189" s="4"/>
      <c r="T189" s="4"/>
      <c r="U189" s="4"/>
      <c r="V189" s="4"/>
      <c r="W189" s="44"/>
      <c r="X189" s="4"/>
      <c r="Y189" s="4"/>
      <c r="Z189" s="4"/>
      <c r="AA189" s="4"/>
      <c r="AB189" s="4"/>
      <c r="AC189" s="4"/>
    </row>
    <row r="190" spans="1:29" x14ac:dyDescent="0.2">
      <c r="A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4"/>
      <c r="O190" s="4"/>
      <c r="P190" s="4"/>
      <c r="Q190" s="4"/>
      <c r="R190" s="4"/>
      <c r="S190" s="4"/>
      <c r="T190" s="4"/>
      <c r="U190" s="4"/>
      <c r="V190" s="4"/>
      <c r="W190" s="44"/>
      <c r="X190" s="4"/>
      <c r="Y190" s="4"/>
      <c r="Z190" s="4"/>
      <c r="AA190" s="4"/>
      <c r="AB190" s="4"/>
      <c r="AC190" s="4"/>
    </row>
    <row r="191" spans="1:29" x14ac:dyDescent="0.2">
      <c r="A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4"/>
      <c r="O191" s="4"/>
      <c r="P191" s="4"/>
      <c r="Q191" s="4"/>
      <c r="R191" s="4"/>
      <c r="S191" s="4"/>
      <c r="T191" s="4"/>
      <c r="U191" s="4"/>
      <c r="V191" s="4"/>
      <c r="W191" s="44"/>
      <c r="X191" s="4"/>
      <c r="Y191" s="4"/>
      <c r="Z191" s="4"/>
      <c r="AA191" s="4"/>
      <c r="AB191" s="4"/>
      <c r="AC191" s="4"/>
    </row>
    <row r="192" spans="1:29" x14ac:dyDescent="0.2">
      <c r="A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4"/>
      <c r="O192" s="4"/>
      <c r="P192" s="4"/>
      <c r="Q192" s="4"/>
      <c r="R192" s="4"/>
      <c r="S192" s="4"/>
      <c r="T192" s="4"/>
      <c r="U192" s="4"/>
      <c r="V192" s="4"/>
      <c r="W192" s="44"/>
      <c r="X192" s="4"/>
      <c r="Y192" s="4"/>
      <c r="Z192" s="4"/>
      <c r="AA192" s="4"/>
      <c r="AB192" s="4"/>
      <c r="AC192" s="4"/>
    </row>
    <row r="193" spans="1:29" x14ac:dyDescent="0.2">
      <c r="A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4"/>
      <c r="O193" s="4"/>
      <c r="P193" s="4"/>
      <c r="Q193" s="4"/>
      <c r="R193" s="4"/>
      <c r="S193" s="4"/>
      <c r="T193" s="4"/>
      <c r="U193" s="4"/>
      <c r="V193" s="4"/>
      <c r="W193" s="44"/>
      <c r="X193" s="4"/>
      <c r="Y193" s="4"/>
      <c r="Z193" s="4"/>
      <c r="AA193" s="4"/>
      <c r="AB193" s="4"/>
      <c r="AC193" s="4"/>
    </row>
    <row r="194" spans="1:29" x14ac:dyDescent="0.2">
      <c r="A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4"/>
      <c r="O194" s="4"/>
      <c r="P194" s="4"/>
      <c r="Q194" s="4"/>
      <c r="R194" s="4"/>
      <c r="S194" s="4"/>
      <c r="T194" s="4"/>
      <c r="U194" s="4"/>
      <c r="V194" s="4"/>
      <c r="W194" s="44"/>
      <c r="X194" s="4"/>
      <c r="Y194" s="4"/>
      <c r="Z194" s="4"/>
      <c r="AA194" s="4"/>
      <c r="AB194" s="4"/>
      <c r="AC194" s="4"/>
    </row>
    <row r="195" spans="1:29" x14ac:dyDescent="0.2">
      <c r="A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4"/>
      <c r="O195" s="4"/>
      <c r="P195" s="4"/>
      <c r="Q195" s="4"/>
      <c r="R195" s="4"/>
      <c r="S195" s="4"/>
      <c r="T195" s="4"/>
      <c r="U195" s="4"/>
      <c r="V195" s="4"/>
      <c r="W195" s="44"/>
      <c r="X195" s="4"/>
      <c r="Y195" s="4"/>
      <c r="Z195" s="4"/>
      <c r="AA195" s="4"/>
      <c r="AB195" s="4"/>
      <c r="AC195" s="4"/>
    </row>
    <row r="196" spans="1:29" x14ac:dyDescent="0.2">
      <c r="A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4"/>
      <c r="O196" s="4"/>
      <c r="P196" s="4"/>
      <c r="Q196" s="4"/>
      <c r="R196" s="4"/>
      <c r="S196" s="4"/>
      <c r="T196" s="4"/>
      <c r="U196" s="4"/>
      <c r="V196" s="4"/>
      <c r="W196" s="44"/>
      <c r="X196" s="4"/>
      <c r="Y196" s="4"/>
      <c r="Z196" s="4"/>
      <c r="AA196" s="4"/>
      <c r="AB196" s="4"/>
      <c r="AC196" s="4"/>
    </row>
    <row r="197" spans="1:29" x14ac:dyDescent="0.2">
      <c r="A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4"/>
      <c r="O197" s="4"/>
      <c r="P197" s="4"/>
      <c r="Q197" s="4"/>
      <c r="R197" s="4"/>
      <c r="S197" s="4"/>
      <c r="T197" s="4"/>
      <c r="U197" s="4"/>
      <c r="V197" s="4"/>
      <c r="W197" s="44"/>
      <c r="X197" s="4"/>
      <c r="Y197" s="4"/>
      <c r="Z197" s="4"/>
      <c r="AA197" s="4"/>
      <c r="AB197" s="4"/>
      <c r="AC197" s="4"/>
    </row>
    <row r="198" spans="1:29" x14ac:dyDescent="0.2">
      <c r="A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4"/>
      <c r="O198" s="4"/>
      <c r="P198" s="4"/>
      <c r="Q198" s="4"/>
      <c r="R198" s="4"/>
      <c r="S198" s="4"/>
      <c r="T198" s="4"/>
      <c r="U198" s="4"/>
      <c r="V198" s="4"/>
      <c r="W198" s="44"/>
      <c r="X198" s="4"/>
      <c r="Y198" s="4"/>
      <c r="Z198" s="4"/>
      <c r="AA198" s="4"/>
      <c r="AB198" s="4"/>
      <c r="AC198" s="4"/>
    </row>
    <row r="199" spans="1:29" x14ac:dyDescent="0.2">
      <c r="A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4"/>
      <c r="O199" s="4"/>
      <c r="P199" s="4"/>
      <c r="Q199" s="4"/>
      <c r="R199" s="4"/>
      <c r="S199" s="4"/>
      <c r="T199" s="4"/>
      <c r="U199" s="4"/>
      <c r="V199" s="4"/>
      <c r="W199" s="44"/>
      <c r="X199" s="4"/>
      <c r="Y199" s="4"/>
      <c r="Z199" s="4"/>
      <c r="AA199" s="4"/>
      <c r="AB199" s="4"/>
      <c r="AC199" s="4"/>
    </row>
    <row r="200" spans="1:29" x14ac:dyDescent="0.2">
      <c r="A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4"/>
      <c r="O200" s="4"/>
      <c r="P200" s="4"/>
      <c r="Q200" s="4"/>
      <c r="R200" s="4"/>
      <c r="S200" s="4"/>
      <c r="T200" s="4"/>
      <c r="U200" s="4"/>
      <c r="V200" s="4"/>
      <c r="W200" s="44"/>
      <c r="X200" s="4"/>
      <c r="Y200" s="4"/>
      <c r="Z200" s="4"/>
      <c r="AA200" s="4"/>
      <c r="AB200" s="4"/>
      <c r="AC200" s="4"/>
    </row>
    <row r="201" spans="1:29" x14ac:dyDescent="0.2">
      <c r="A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4"/>
      <c r="O201" s="4"/>
      <c r="P201" s="4"/>
      <c r="Q201" s="4"/>
      <c r="R201" s="4"/>
      <c r="S201" s="4"/>
      <c r="T201" s="4"/>
      <c r="U201" s="4"/>
      <c r="V201" s="4"/>
      <c r="W201" s="44"/>
      <c r="X201" s="4"/>
      <c r="Y201" s="4"/>
      <c r="Z201" s="4"/>
      <c r="AA201" s="4"/>
      <c r="AB201" s="4"/>
      <c r="AC201" s="4"/>
    </row>
    <row r="202" spans="1:29" x14ac:dyDescent="0.2">
      <c r="A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4"/>
      <c r="O202" s="4"/>
      <c r="P202" s="4"/>
      <c r="Q202" s="4"/>
      <c r="R202" s="4"/>
      <c r="S202" s="4"/>
      <c r="T202" s="4"/>
      <c r="U202" s="4"/>
      <c r="V202" s="4"/>
      <c r="W202" s="44"/>
      <c r="X202" s="4"/>
      <c r="Y202" s="4"/>
      <c r="Z202" s="4"/>
      <c r="AA202" s="4"/>
      <c r="AB202" s="4"/>
      <c r="AC202" s="4"/>
    </row>
    <row r="203" spans="1:29" x14ac:dyDescent="0.2">
      <c r="A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4"/>
      <c r="O203" s="4"/>
      <c r="P203" s="4"/>
      <c r="Q203" s="4"/>
      <c r="R203" s="4"/>
      <c r="S203" s="4"/>
      <c r="T203" s="4"/>
      <c r="U203" s="4"/>
      <c r="V203" s="4"/>
      <c r="W203" s="44"/>
      <c r="X203" s="4"/>
      <c r="Y203" s="4"/>
      <c r="Z203" s="4"/>
      <c r="AA203" s="4"/>
      <c r="AB203" s="4"/>
      <c r="AC203" s="4"/>
    </row>
    <row r="204" spans="1:29" x14ac:dyDescent="0.2">
      <c r="A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4"/>
      <c r="O204" s="4"/>
      <c r="P204" s="4"/>
      <c r="Q204" s="4"/>
      <c r="R204" s="4"/>
      <c r="S204" s="4"/>
      <c r="T204" s="4"/>
      <c r="U204" s="4"/>
      <c r="V204" s="4"/>
      <c r="W204" s="44"/>
      <c r="X204" s="4"/>
      <c r="Y204" s="4"/>
      <c r="Z204" s="4"/>
      <c r="AA204" s="4"/>
      <c r="AB204" s="4"/>
      <c r="AC204" s="4"/>
    </row>
    <row r="205" spans="1:29" x14ac:dyDescent="0.2">
      <c r="A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4"/>
      <c r="O205" s="4"/>
      <c r="P205" s="4"/>
      <c r="Q205" s="4"/>
      <c r="R205" s="4"/>
      <c r="S205" s="4"/>
      <c r="T205" s="4"/>
      <c r="U205" s="4"/>
      <c r="V205" s="4"/>
      <c r="W205" s="44"/>
      <c r="X205" s="4"/>
      <c r="Y205" s="4"/>
      <c r="Z205" s="4"/>
      <c r="AA205" s="4"/>
      <c r="AB205" s="4"/>
      <c r="AC205" s="4"/>
    </row>
    <row r="206" spans="1:29" x14ac:dyDescent="0.2">
      <c r="A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4"/>
      <c r="O206" s="4"/>
      <c r="P206" s="4"/>
      <c r="Q206" s="4"/>
      <c r="R206" s="4"/>
      <c r="S206" s="4"/>
      <c r="T206" s="4"/>
      <c r="U206" s="4"/>
      <c r="V206" s="4"/>
      <c r="W206" s="44"/>
      <c r="X206" s="4"/>
      <c r="Y206" s="4"/>
      <c r="Z206" s="4"/>
      <c r="AA206" s="4"/>
      <c r="AB206" s="4"/>
      <c r="AC206" s="4"/>
    </row>
    <row r="207" spans="1:29" x14ac:dyDescent="0.2">
      <c r="A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4"/>
      <c r="O207" s="4"/>
      <c r="P207" s="4"/>
      <c r="Q207" s="4"/>
      <c r="R207" s="4"/>
      <c r="S207" s="4"/>
      <c r="T207" s="4"/>
      <c r="U207" s="4"/>
      <c r="V207" s="4"/>
      <c r="W207" s="44"/>
      <c r="X207" s="4"/>
      <c r="Y207" s="4"/>
      <c r="Z207" s="4"/>
      <c r="AA207" s="4"/>
      <c r="AB207" s="4"/>
      <c r="AC207" s="4"/>
    </row>
    <row r="208" spans="1:29" x14ac:dyDescent="0.2">
      <c r="A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4"/>
      <c r="O208" s="4"/>
      <c r="P208" s="4"/>
      <c r="Q208" s="4"/>
      <c r="R208" s="4"/>
      <c r="S208" s="4"/>
      <c r="T208" s="4"/>
      <c r="U208" s="4"/>
      <c r="V208" s="4"/>
      <c r="W208" s="44"/>
      <c r="X208" s="4"/>
      <c r="Y208" s="4"/>
      <c r="Z208" s="4"/>
      <c r="AA208" s="4"/>
      <c r="AB208" s="4"/>
      <c r="AC208" s="4"/>
    </row>
    <row r="209" spans="1:29" x14ac:dyDescent="0.2">
      <c r="A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4"/>
      <c r="O209" s="4"/>
      <c r="P209" s="4"/>
      <c r="Q209" s="4"/>
      <c r="R209" s="4"/>
      <c r="S209" s="4"/>
      <c r="T209" s="4"/>
      <c r="U209" s="4"/>
      <c r="V209" s="4"/>
      <c r="W209" s="44"/>
      <c r="X209" s="4"/>
      <c r="Y209" s="4"/>
      <c r="Z209" s="4"/>
      <c r="AA209" s="4"/>
      <c r="AB209" s="4"/>
      <c r="AC209" s="4"/>
    </row>
    <row r="210" spans="1:29" x14ac:dyDescent="0.2">
      <c r="A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4"/>
      <c r="O210" s="4"/>
      <c r="P210" s="4"/>
      <c r="Q210" s="4"/>
      <c r="R210" s="4"/>
      <c r="S210" s="4"/>
      <c r="T210" s="4"/>
      <c r="U210" s="4"/>
      <c r="V210" s="4"/>
      <c r="W210" s="44"/>
      <c r="X210" s="4"/>
      <c r="Y210" s="4"/>
      <c r="Z210" s="4"/>
      <c r="AA210" s="4"/>
      <c r="AB210" s="4"/>
      <c r="AC210" s="4"/>
    </row>
    <row r="211" spans="1:29" x14ac:dyDescent="0.2">
      <c r="A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4"/>
      <c r="O211" s="4"/>
      <c r="P211" s="4"/>
      <c r="Q211" s="4"/>
      <c r="R211" s="4"/>
      <c r="S211" s="4"/>
      <c r="T211" s="4"/>
      <c r="U211" s="4"/>
      <c r="V211" s="4"/>
      <c r="W211" s="44"/>
      <c r="X211" s="4"/>
      <c r="Y211" s="4"/>
      <c r="Z211" s="4"/>
      <c r="AA211" s="4"/>
      <c r="AB211" s="4"/>
      <c r="AC211" s="4"/>
    </row>
    <row r="212" spans="1:29" x14ac:dyDescent="0.2">
      <c r="A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4"/>
      <c r="O212" s="4"/>
      <c r="P212" s="4"/>
      <c r="Q212" s="4"/>
      <c r="R212" s="4"/>
      <c r="S212" s="4"/>
      <c r="T212" s="4"/>
      <c r="U212" s="4"/>
      <c r="V212" s="4"/>
      <c r="W212" s="44"/>
      <c r="X212" s="4"/>
      <c r="Y212" s="4"/>
      <c r="Z212" s="4"/>
      <c r="AA212" s="4"/>
      <c r="AB212" s="4"/>
      <c r="AC212" s="4"/>
    </row>
    <row r="213" spans="1:29" x14ac:dyDescent="0.2">
      <c r="A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4"/>
      <c r="O213" s="4"/>
      <c r="P213" s="4"/>
      <c r="Q213" s="4"/>
      <c r="R213" s="4"/>
      <c r="S213" s="4"/>
      <c r="T213" s="4"/>
      <c r="U213" s="4"/>
      <c r="V213" s="4"/>
      <c r="W213" s="44"/>
      <c r="X213" s="4"/>
      <c r="Y213" s="4"/>
      <c r="Z213" s="4"/>
      <c r="AA213" s="4"/>
      <c r="AB213" s="4"/>
      <c r="AC213" s="4"/>
    </row>
    <row r="214" spans="1:29" x14ac:dyDescent="0.2">
      <c r="A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4"/>
      <c r="O214" s="4"/>
      <c r="P214" s="4"/>
      <c r="Q214" s="4"/>
      <c r="R214" s="4"/>
      <c r="S214" s="4"/>
      <c r="T214" s="4"/>
      <c r="U214" s="4"/>
      <c r="V214" s="4"/>
      <c r="W214" s="44"/>
      <c r="X214" s="4"/>
      <c r="Y214" s="4"/>
      <c r="Z214" s="4"/>
      <c r="AA214" s="4"/>
      <c r="AB214" s="4"/>
      <c r="AC214" s="4"/>
    </row>
    <row r="215" spans="1:29" x14ac:dyDescent="0.2">
      <c r="A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4"/>
      <c r="O215" s="4"/>
      <c r="P215" s="4"/>
      <c r="Q215" s="4"/>
      <c r="R215" s="4"/>
      <c r="S215" s="4"/>
      <c r="T215" s="4"/>
      <c r="U215" s="4"/>
      <c r="V215" s="4"/>
      <c r="W215" s="44"/>
      <c r="X215" s="4"/>
      <c r="Y215" s="4"/>
      <c r="Z215" s="4"/>
      <c r="AA215" s="4"/>
      <c r="AB215" s="4"/>
      <c r="AC215" s="4"/>
    </row>
    <row r="216" spans="1:29" x14ac:dyDescent="0.2">
      <c r="A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4"/>
      <c r="O216" s="4"/>
      <c r="P216" s="4"/>
      <c r="Q216" s="4"/>
      <c r="R216" s="4"/>
      <c r="S216" s="4"/>
      <c r="T216" s="4"/>
      <c r="U216" s="4"/>
      <c r="V216" s="4"/>
      <c r="W216" s="44"/>
      <c r="X216" s="4"/>
      <c r="Y216" s="4"/>
      <c r="Z216" s="4"/>
      <c r="AA216" s="4"/>
      <c r="AB216" s="4"/>
      <c r="AC216" s="4"/>
    </row>
    <row r="217" spans="1:29" x14ac:dyDescent="0.2">
      <c r="A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4"/>
      <c r="O217" s="4"/>
      <c r="P217" s="4"/>
      <c r="Q217" s="4"/>
      <c r="R217" s="4"/>
      <c r="S217" s="4"/>
      <c r="T217" s="4"/>
      <c r="U217" s="4"/>
      <c r="V217" s="4"/>
      <c r="W217" s="44"/>
      <c r="X217" s="4"/>
      <c r="Y217" s="4"/>
      <c r="Z217" s="4"/>
      <c r="AA217" s="4"/>
      <c r="AB217" s="4"/>
      <c r="AC217" s="4"/>
    </row>
    <row r="218" spans="1:29" x14ac:dyDescent="0.2">
      <c r="A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4"/>
      <c r="O218" s="4"/>
      <c r="P218" s="4"/>
      <c r="Q218" s="4"/>
      <c r="R218" s="4"/>
      <c r="S218" s="4"/>
      <c r="T218" s="4"/>
      <c r="U218" s="4"/>
      <c r="V218" s="4"/>
      <c r="W218" s="44"/>
      <c r="X218" s="4"/>
      <c r="Y218" s="4"/>
      <c r="Z218" s="4"/>
      <c r="AA218" s="4"/>
      <c r="AB218" s="4"/>
      <c r="AC218" s="4"/>
    </row>
    <row r="219" spans="1:29" x14ac:dyDescent="0.2">
      <c r="A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4"/>
      <c r="O219" s="4"/>
      <c r="P219" s="4"/>
      <c r="Q219" s="4"/>
      <c r="R219" s="4"/>
      <c r="S219" s="4"/>
      <c r="T219" s="4"/>
      <c r="U219" s="4"/>
      <c r="V219" s="4"/>
      <c r="W219" s="44"/>
      <c r="X219" s="4"/>
      <c r="Y219" s="4"/>
      <c r="Z219" s="4"/>
      <c r="AA219" s="4"/>
      <c r="AB219" s="4"/>
      <c r="AC219" s="4"/>
    </row>
    <row r="220" spans="1:29" x14ac:dyDescent="0.2">
      <c r="A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4"/>
      <c r="O220" s="4"/>
      <c r="P220" s="4"/>
      <c r="Q220" s="4"/>
      <c r="R220" s="4"/>
      <c r="S220" s="4"/>
      <c r="T220" s="4"/>
      <c r="U220" s="4"/>
      <c r="V220" s="4"/>
      <c r="W220" s="44"/>
      <c r="X220" s="4"/>
      <c r="Y220" s="4"/>
      <c r="Z220" s="4"/>
      <c r="AA220" s="4"/>
      <c r="AB220" s="4"/>
      <c r="AC220" s="4"/>
    </row>
    <row r="221" spans="1:29" x14ac:dyDescent="0.2">
      <c r="A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4"/>
      <c r="O221" s="4"/>
      <c r="P221" s="4"/>
      <c r="Q221" s="4"/>
      <c r="R221" s="4"/>
      <c r="S221" s="4"/>
      <c r="T221" s="4"/>
      <c r="U221" s="4"/>
      <c r="V221" s="4"/>
      <c r="W221" s="44"/>
      <c r="X221" s="4"/>
      <c r="Y221" s="4"/>
      <c r="Z221" s="4"/>
      <c r="AA221" s="4"/>
      <c r="AB221" s="4"/>
      <c r="AC221" s="4"/>
    </row>
    <row r="222" spans="1:29" x14ac:dyDescent="0.2">
      <c r="A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4"/>
      <c r="O222" s="4"/>
      <c r="P222" s="4"/>
      <c r="Q222" s="4"/>
      <c r="R222" s="4"/>
      <c r="S222" s="4"/>
      <c r="T222" s="4"/>
      <c r="U222" s="4"/>
      <c r="V222" s="4"/>
      <c r="W222" s="44"/>
      <c r="X222" s="4"/>
      <c r="Y222" s="4"/>
      <c r="Z222" s="4"/>
      <c r="AA222" s="4"/>
      <c r="AB222" s="4"/>
      <c r="AC222" s="4"/>
    </row>
    <row r="223" spans="1:29" x14ac:dyDescent="0.2">
      <c r="A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4"/>
      <c r="O223" s="4"/>
      <c r="P223" s="4"/>
      <c r="Q223" s="4"/>
      <c r="R223" s="4"/>
      <c r="S223" s="4"/>
      <c r="T223" s="4"/>
      <c r="U223" s="4"/>
      <c r="V223" s="4"/>
      <c r="W223" s="44"/>
      <c r="X223" s="4"/>
      <c r="Y223" s="4"/>
      <c r="Z223" s="4"/>
      <c r="AA223" s="4"/>
      <c r="AB223" s="4"/>
      <c r="AC223" s="4"/>
    </row>
    <row r="224" spans="1:29" x14ac:dyDescent="0.2">
      <c r="A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4"/>
      <c r="O224" s="4"/>
      <c r="P224" s="4"/>
      <c r="Q224" s="4"/>
      <c r="R224" s="4"/>
      <c r="S224" s="4"/>
      <c r="T224" s="4"/>
      <c r="U224" s="4"/>
      <c r="V224" s="4"/>
      <c r="W224" s="44"/>
      <c r="X224" s="4"/>
      <c r="Y224" s="4"/>
      <c r="Z224" s="4"/>
      <c r="AA224" s="4"/>
      <c r="AB224" s="4"/>
      <c r="AC224" s="4"/>
    </row>
    <row r="225" spans="1:29" x14ac:dyDescent="0.2">
      <c r="A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4"/>
      <c r="O225" s="4"/>
      <c r="P225" s="4"/>
      <c r="Q225" s="4"/>
      <c r="R225" s="4"/>
      <c r="S225" s="4"/>
      <c r="T225" s="4"/>
      <c r="U225" s="4"/>
      <c r="V225" s="4"/>
      <c r="W225" s="44"/>
      <c r="X225" s="4"/>
      <c r="Y225" s="4"/>
      <c r="Z225" s="4"/>
      <c r="AA225" s="4"/>
      <c r="AB225" s="4"/>
      <c r="AC225" s="4"/>
    </row>
    <row r="226" spans="1:29" x14ac:dyDescent="0.2">
      <c r="A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4"/>
      <c r="O226" s="4"/>
      <c r="P226" s="4"/>
      <c r="Q226" s="4"/>
      <c r="R226" s="4"/>
      <c r="S226" s="4"/>
      <c r="T226" s="4"/>
      <c r="U226" s="4"/>
      <c r="V226" s="4"/>
      <c r="W226" s="44"/>
      <c r="X226" s="4"/>
      <c r="Y226" s="4"/>
      <c r="Z226" s="4"/>
      <c r="AA226" s="4"/>
      <c r="AB226" s="4"/>
      <c r="AC226" s="4"/>
    </row>
    <row r="227" spans="1:29" x14ac:dyDescent="0.2">
      <c r="A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4"/>
      <c r="O227" s="4"/>
      <c r="P227" s="4"/>
      <c r="Q227" s="4"/>
      <c r="R227" s="4"/>
      <c r="S227" s="4"/>
      <c r="T227" s="4"/>
      <c r="U227" s="4"/>
      <c r="V227" s="4"/>
      <c r="W227" s="44"/>
      <c r="X227" s="4"/>
      <c r="Y227" s="4"/>
      <c r="Z227" s="4"/>
      <c r="AA227" s="4"/>
      <c r="AB227" s="4"/>
      <c r="AC227" s="4"/>
    </row>
    <row r="228" spans="1:29" x14ac:dyDescent="0.2">
      <c r="A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4"/>
      <c r="O228" s="4"/>
      <c r="P228" s="4"/>
      <c r="Q228" s="4"/>
      <c r="R228" s="4"/>
      <c r="S228" s="4"/>
      <c r="T228" s="4"/>
      <c r="U228" s="4"/>
      <c r="V228" s="4"/>
      <c r="W228" s="44"/>
      <c r="X228" s="4"/>
      <c r="Y228" s="4"/>
      <c r="Z228" s="4"/>
      <c r="AA228" s="4"/>
      <c r="AB228" s="4"/>
      <c r="AC228" s="4"/>
    </row>
    <row r="229" spans="1:29" x14ac:dyDescent="0.2">
      <c r="A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4"/>
      <c r="O229" s="4"/>
      <c r="P229" s="4"/>
      <c r="Q229" s="4"/>
      <c r="R229" s="4"/>
      <c r="S229" s="4"/>
      <c r="T229" s="4"/>
      <c r="U229" s="4"/>
      <c r="V229" s="4"/>
      <c r="W229" s="44"/>
      <c r="X229" s="4"/>
      <c r="Y229" s="4"/>
      <c r="Z229" s="4"/>
      <c r="AA229" s="4"/>
      <c r="AB229" s="4"/>
      <c r="AC229" s="4"/>
    </row>
    <row r="230" spans="1:29" x14ac:dyDescent="0.2">
      <c r="A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4"/>
      <c r="O230" s="4"/>
      <c r="P230" s="4"/>
      <c r="Q230" s="4"/>
      <c r="R230" s="4"/>
      <c r="S230" s="4"/>
      <c r="T230" s="4"/>
      <c r="U230" s="4"/>
      <c r="V230" s="4"/>
      <c r="W230" s="44"/>
      <c r="X230" s="4"/>
      <c r="Y230" s="4"/>
      <c r="Z230" s="4"/>
      <c r="AA230" s="4"/>
      <c r="AB230" s="4"/>
      <c r="AC230" s="4"/>
    </row>
    <row r="231" spans="1:29" x14ac:dyDescent="0.2">
      <c r="A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4"/>
      <c r="O231" s="4"/>
      <c r="P231" s="4"/>
      <c r="Q231" s="4"/>
      <c r="R231" s="4"/>
      <c r="S231" s="4"/>
      <c r="T231" s="4"/>
      <c r="U231" s="4"/>
      <c r="V231" s="4"/>
      <c r="W231" s="44"/>
      <c r="X231" s="4"/>
      <c r="Y231" s="4"/>
      <c r="Z231" s="4"/>
      <c r="AA231" s="4"/>
      <c r="AB231" s="4"/>
      <c r="AC231" s="4"/>
    </row>
    <row r="232" spans="1:29" x14ac:dyDescent="0.2">
      <c r="A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4"/>
      <c r="O232" s="4"/>
      <c r="P232" s="4"/>
      <c r="Q232" s="4"/>
      <c r="R232" s="4"/>
      <c r="S232" s="4"/>
      <c r="T232" s="4"/>
      <c r="U232" s="4"/>
      <c r="V232" s="4"/>
      <c r="W232" s="44"/>
      <c r="X232" s="4"/>
      <c r="Y232" s="4"/>
      <c r="Z232" s="4"/>
      <c r="AA232" s="4"/>
      <c r="AB232" s="4"/>
      <c r="AC232" s="4"/>
    </row>
    <row r="233" spans="1:29" x14ac:dyDescent="0.2">
      <c r="A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4"/>
      <c r="O233" s="4"/>
      <c r="P233" s="4"/>
      <c r="Q233" s="4"/>
      <c r="R233" s="4"/>
      <c r="S233" s="4"/>
      <c r="T233" s="4"/>
      <c r="U233" s="4"/>
      <c r="V233" s="4"/>
      <c r="W233" s="44"/>
      <c r="X233" s="4"/>
      <c r="Y233" s="4"/>
      <c r="Z233" s="4"/>
      <c r="AA233" s="4"/>
      <c r="AB233" s="4"/>
      <c r="AC233" s="4"/>
    </row>
    <row r="234" spans="1:29" x14ac:dyDescent="0.2">
      <c r="A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4"/>
      <c r="O234" s="4"/>
      <c r="P234" s="4"/>
      <c r="Q234" s="4"/>
      <c r="R234" s="4"/>
      <c r="S234" s="4"/>
      <c r="T234" s="4"/>
      <c r="U234" s="4"/>
      <c r="V234" s="4"/>
      <c r="W234" s="44"/>
      <c r="X234" s="4"/>
      <c r="Y234" s="4"/>
      <c r="Z234" s="4"/>
      <c r="AA234" s="4"/>
      <c r="AB234" s="4"/>
      <c r="AC234" s="4"/>
    </row>
    <row r="235" spans="1:29" x14ac:dyDescent="0.2">
      <c r="A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4"/>
      <c r="O235" s="4"/>
      <c r="P235" s="4"/>
      <c r="Q235" s="4"/>
      <c r="R235" s="4"/>
      <c r="S235" s="4"/>
      <c r="T235" s="4"/>
      <c r="U235" s="4"/>
      <c r="V235" s="4"/>
      <c r="W235" s="44"/>
      <c r="X235" s="4"/>
      <c r="Y235" s="4"/>
      <c r="Z235" s="4"/>
      <c r="AA235" s="4"/>
      <c r="AB235" s="4"/>
      <c r="AC235" s="4"/>
    </row>
    <row r="236" spans="1:29" x14ac:dyDescent="0.2">
      <c r="A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4"/>
      <c r="O236" s="4"/>
      <c r="P236" s="4"/>
      <c r="Q236" s="4"/>
      <c r="R236" s="4"/>
      <c r="S236" s="4"/>
      <c r="T236" s="4"/>
      <c r="U236" s="4"/>
      <c r="V236" s="4"/>
      <c r="W236" s="44"/>
      <c r="X236" s="4"/>
      <c r="Y236" s="4"/>
      <c r="Z236" s="4"/>
      <c r="AA236" s="4"/>
      <c r="AB236" s="4"/>
      <c r="AC236" s="4"/>
    </row>
    <row r="237" spans="1:29" x14ac:dyDescent="0.2">
      <c r="A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4"/>
      <c r="O237" s="4"/>
      <c r="P237" s="4"/>
      <c r="Q237" s="4"/>
      <c r="R237" s="4"/>
      <c r="S237" s="4"/>
      <c r="T237" s="4"/>
      <c r="U237" s="4"/>
      <c r="V237" s="4"/>
      <c r="W237" s="44"/>
      <c r="X237" s="4"/>
      <c r="Y237" s="4"/>
      <c r="Z237" s="4"/>
      <c r="AA237" s="4"/>
      <c r="AB237" s="4"/>
      <c r="AC237" s="4"/>
    </row>
    <row r="238" spans="1:29" x14ac:dyDescent="0.2">
      <c r="A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4"/>
      <c r="O238" s="4"/>
      <c r="P238" s="4"/>
      <c r="Q238" s="4"/>
      <c r="R238" s="4"/>
      <c r="S238" s="4"/>
      <c r="T238" s="4"/>
      <c r="U238" s="4"/>
      <c r="V238" s="4"/>
      <c r="W238" s="44"/>
      <c r="X238" s="4"/>
      <c r="Y238" s="4"/>
      <c r="Z238" s="4"/>
      <c r="AA238" s="4"/>
      <c r="AB238" s="4"/>
      <c r="AC238" s="4"/>
    </row>
    <row r="239" spans="1:29" x14ac:dyDescent="0.2">
      <c r="A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4"/>
      <c r="O239" s="4"/>
      <c r="P239" s="4"/>
      <c r="Q239" s="4"/>
      <c r="R239" s="4"/>
      <c r="S239" s="4"/>
      <c r="T239" s="4"/>
      <c r="U239" s="4"/>
      <c r="V239" s="4"/>
      <c r="W239" s="44"/>
      <c r="X239" s="4"/>
      <c r="Y239" s="4"/>
      <c r="Z239" s="4"/>
      <c r="AA239" s="4"/>
      <c r="AB239" s="4"/>
      <c r="AC239" s="4"/>
    </row>
    <row r="240" spans="1:29" x14ac:dyDescent="0.2">
      <c r="A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4"/>
      <c r="O240" s="4"/>
      <c r="P240" s="4"/>
      <c r="Q240" s="4"/>
      <c r="R240" s="4"/>
      <c r="S240" s="4"/>
      <c r="T240" s="4"/>
      <c r="U240" s="4"/>
      <c r="V240" s="4"/>
      <c r="W240" s="44"/>
      <c r="X240" s="4"/>
      <c r="Y240" s="4"/>
      <c r="Z240" s="4"/>
      <c r="AA240" s="4"/>
      <c r="AB240" s="4"/>
      <c r="AC240" s="4"/>
    </row>
    <row r="241" spans="1:29" x14ac:dyDescent="0.2">
      <c r="A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4"/>
      <c r="O241" s="4"/>
      <c r="P241" s="4"/>
      <c r="Q241" s="4"/>
      <c r="R241" s="4"/>
      <c r="S241" s="4"/>
      <c r="T241" s="4"/>
      <c r="U241" s="4"/>
      <c r="V241" s="4"/>
      <c r="W241" s="44"/>
      <c r="X241" s="4"/>
      <c r="Y241" s="4"/>
      <c r="Z241" s="4"/>
      <c r="AA241" s="4"/>
      <c r="AB241" s="4"/>
      <c r="AC241" s="4"/>
    </row>
    <row r="242" spans="1:29" x14ac:dyDescent="0.2">
      <c r="A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4"/>
      <c r="O242" s="4"/>
      <c r="P242" s="4"/>
      <c r="Q242" s="4"/>
      <c r="R242" s="4"/>
      <c r="S242" s="4"/>
      <c r="T242" s="4"/>
      <c r="U242" s="4"/>
      <c r="V242" s="4"/>
      <c r="W242" s="44"/>
      <c r="X242" s="4"/>
      <c r="Y242" s="4"/>
      <c r="Z242" s="4"/>
      <c r="AA242" s="4"/>
      <c r="AB242" s="4"/>
      <c r="AC242" s="4"/>
    </row>
    <row r="243" spans="1:29" x14ac:dyDescent="0.2">
      <c r="A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4"/>
      <c r="O243" s="4"/>
      <c r="P243" s="4"/>
      <c r="Q243" s="4"/>
      <c r="R243" s="4"/>
      <c r="S243" s="4"/>
      <c r="T243" s="4"/>
      <c r="U243" s="4"/>
      <c r="V243" s="4"/>
      <c r="W243" s="44"/>
      <c r="X243" s="4"/>
      <c r="Y243" s="4"/>
      <c r="Z243" s="4"/>
      <c r="AA243" s="4"/>
      <c r="AB243" s="4"/>
      <c r="AC243" s="4"/>
    </row>
    <row r="244" spans="1:29" x14ac:dyDescent="0.2">
      <c r="A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4"/>
      <c r="O244" s="4"/>
      <c r="P244" s="4"/>
      <c r="Q244" s="4"/>
      <c r="R244" s="4"/>
      <c r="S244" s="4"/>
      <c r="T244" s="4"/>
      <c r="U244" s="4"/>
      <c r="V244" s="4"/>
      <c r="W244" s="44"/>
      <c r="X244" s="4"/>
      <c r="Y244" s="4"/>
      <c r="Z244" s="4"/>
      <c r="AA244" s="4"/>
      <c r="AB244" s="4"/>
      <c r="AC244" s="4"/>
    </row>
    <row r="245" spans="1:29" x14ac:dyDescent="0.2">
      <c r="A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4"/>
      <c r="O245" s="4"/>
      <c r="P245" s="4"/>
      <c r="Q245" s="4"/>
      <c r="R245" s="4"/>
      <c r="S245" s="4"/>
      <c r="T245" s="4"/>
      <c r="U245" s="4"/>
      <c r="V245" s="4"/>
      <c r="W245" s="44"/>
      <c r="X245" s="4"/>
      <c r="Y245" s="4"/>
      <c r="Z245" s="4"/>
      <c r="AA245" s="4"/>
      <c r="AB245" s="4"/>
      <c r="AC245" s="4"/>
    </row>
    <row r="246" spans="1:29" x14ac:dyDescent="0.2">
      <c r="A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4"/>
      <c r="O246" s="4"/>
      <c r="P246" s="4"/>
      <c r="Q246" s="4"/>
      <c r="R246" s="4"/>
      <c r="S246" s="4"/>
      <c r="T246" s="4"/>
      <c r="U246" s="4"/>
      <c r="V246" s="4"/>
      <c r="W246" s="44"/>
      <c r="X246" s="4"/>
      <c r="Y246" s="4"/>
      <c r="Z246" s="4"/>
      <c r="AA246" s="4"/>
      <c r="AB246" s="4"/>
      <c r="AC246" s="4"/>
    </row>
    <row r="247" spans="1:29" x14ac:dyDescent="0.2">
      <c r="A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4"/>
      <c r="O247" s="4"/>
      <c r="P247" s="4"/>
      <c r="Q247" s="4"/>
      <c r="R247" s="4"/>
      <c r="S247" s="4"/>
      <c r="T247" s="4"/>
      <c r="U247" s="4"/>
      <c r="V247" s="4"/>
      <c r="W247" s="44"/>
      <c r="X247" s="4"/>
      <c r="Y247" s="4"/>
      <c r="Z247" s="4"/>
      <c r="AA247" s="4"/>
      <c r="AB247" s="4"/>
      <c r="AC247" s="4"/>
    </row>
    <row r="248" spans="1:29" x14ac:dyDescent="0.2">
      <c r="A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4"/>
      <c r="O248" s="4"/>
      <c r="P248" s="4"/>
      <c r="Q248" s="4"/>
      <c r="R248" s="4"/>
      <c r="S248" s="4"/>
      <c r="T248" s="4"/>
      <c r="U248" s="4"/>
      <c r="V248" s="4"/>
      <c r="W248" s="44"/>
      <c r="X248" s="4"/>
      <c r="Y248" s="4"/>
      <c r="Z248" s="4"/>
      <c r="AA248" s="4"/>
      <c r="AB248" s="4"/>
      <c r="AC248" s="4"/>
    </row>
    <row r="249" spans="1:29" x14ac:dyDescent="0.2">
      <c r="A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4"/>
      <c r="O249" s="4"/>
      <c r="P249" s="4"/>
      <c r="Q249" s="4"/>
      <c r="R249" s="4"/>
      <c r="S249" s="4"/>
      <c r="T249" s="4"/>
      <c r="U249" s="4"/>
      <c r="V249" s="4"/>
      <c r="W249" s="44"/>
      <c r="X249" s="4"/>
      <c r="Y249" s="4"/>
      <c r="Z249" s="4"/>
      <c r="AA249" s="4"/>
      <c r="AB249" s="4"/>
      <c r="AC249" s="4"/>
    </row>
    <row r="250" spans="1:29" x14ac:dyDescent="0.2">
      <c r="A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4"/>
      <c r="O250" s="4"/>
      <c r="P250" s="4"/>
      <c r="Q250" s="4"/>
      <c r="R250" s="4"/>
      <c r="S250" s="4"/>
      <c r="T250" s="4"/>
      <c r="U250" s="4"/>
      <c r="V250" s="4"/>
      <c r="W250" s="44"/>
      <c r="X250" s="4"/>
      <c r="Y250" s="4"/>
      <c r="Z250" s="4"/>
      <c r="AA250" s="4"/>
      <c r="AB250" s="4"/>
      <c r="AC250" s="4"/>
    </row>
    <row r="251" spans="1:29" x14ac:dyDescent="0.2">
      <c r="A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4"/>
      <c r="O251" s="4"/>
      <c r="P251" s="4"/>
      <c r="Q251" s="4"/>
      <c r="R251" s="4"/>
      <c r="S251" s="4"/>
      <c r="T251" s="4"/>
      <c r="U251" s="4"/>
      <c r="V251" s="4"/>
      <c r="W251" s="44"/>
      <c r="X251" s="4"/>
      <c r="Y251" s="4"/>
      <c r="Z251" s="4"/>
      <c r="AA251" s="4"/>
      <c r="AB251" s="4"/>
      <c r="AC251" s="4"/>
    </row>
    <row r="252" spans="1:29" x14ac:dyDescent="0.2">
      <c r="A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4"/>
      <c r="O252" s="4"/>
      <c r="P252" s="4"/>
      <c r="Q252" s="4"/>
      <c r="R252" s="4"/>
      <c r="S252" s="4"/>
      <c r="T252" s="4"/>
      <c r="U252" s="4"/>
      <c r="V252" s="4"/>
      <c r="W252" s="44"/>
      <c r="X252" s="4"/>
      <c r="Y252" s="4"/>
      <c r="Z252" s="4"/>
      <c r="AA252" s="4"/>
      <c r="AB252" s="4"/>
      <c r="AC252" s="4"/>
    </row>
    <row r="253" spans="1:29" x14ac:dyDescent="0.2">
      <c r="A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4"/>
      <c r="O253" s="4"/>
      <c r="P253" s="4"/>
      <c r="Q253" s="4"/>
      <c r="R253" s="4"/>
      <c r="S253" s="4"/>
      <c r="T253" s="4"/>
      <c r="U253" s="4"/>
      <c r="V253" s="4"/>
      <c r="W253" s="44"/>
      <c r="X253" s="4"/>
      <c r="Y253" s="4"/>
      <c r="Z253" s="4"/>
      <c r="AA253" s="4"/>
      <c r="AB253" s="4"/>
      <c r="AC253" s="4"/>
    </row>
    <row r="254" spans="1:29" x14ac:dyDescent="0.2">
      <c r="A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4"/>
      <c r="O254" s="4"/>
      <c r="P254" s="4"/>
      <c r="Q254" s="4"/>
      <c r="R254" s="4"/>
      <c r="S254" s="4"/>
      <c r="T254" s="4"/>
      <c r="U254" s="4"/>
      <c r="V254" s="4"/>
      <c r="W254" s="44"/>
      <c r="X254" s="4"/>
      <c r="Y254" s="4"/>
      <c r="Z254" s="4"/>
      <c r="AA254" s="4"/>
      <c r="AB254" s="4"/>
      <c r="AC254" s="4"/>
    </row>
    <row r="255" spans="1:29" x14ac:dyDescent="0.2">
      <c r="A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4"/>
      <c r="O255" s="4"/>
      <c r="P255" s="4"/>
      <c r="Q255" s="4"/>
      <c r="R255" s="4"/>
      <c r="S255" s="4"/>
      <c r="T255" s="4"/>
      <c r="U255" s="4"/>
      <c r="V255" s="4"/>
      <c r="W255" s="44"/>
      <c r="X255" s="4"/>
      <c r="Y255" s="4"/>
      <c r="Z255" s="4"/>
      <c r="AA255" s="4"/>
      <c r="AB255" s="4"/>
      <c r="AC255" s="4"/>
    </row>
    <row r="256" spans="1:29" x14ac:dyDescent="0.2">
      <c r="A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4"/>
      <c r="O256" s="4"/>
      <c r="P256" s="4"/>
      <c r="Q256" s="4"/>
      <c r="R256" s="4"/>
      <c r="S256" s="4"/>
      <c r="T256" s="4"/>
      <c r="U256" s="4"/>
      <c r="V256" s="4"/>
      <c r="W256" s="44"/>
      <c r="X256" s="4"/>
      <c r="Y256" s="4"/>
      <c r="Z256" s="4"/>
      <c r="AA256" s="4"/>
      <c r="AB256" s="4"/>
      <c r="AC256" s="4"/>
    </row>
    <row r="257" spans="1:29" x14ac:dyDescent="0.2">
      <c r="A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4"/>
      <c r="O257" s="4"/>
      <c r="P257" s="4"/>
      <c r="Q257" s="4"/>
      <c r="R257" s="4"/>
      <c r="S257" s="4"/>
      <c r="T257" s="4"/>
      <c r="U257" s="4"/>
      <c r="V257" s="4"/>
      <c r="W257" s="44"/>
      <c r="X257" s="4"/>
      <c r="Y257" s="4"/>
      <c r="Z257" s="4"/>
      <c r="AA257" s="4"/>
      <c r="AB257" s="4"/>
      <c r="AC257" s="4"/>
    </row>
    <row r="258" spans="1:29" x14ac:dyDescent="0.2">
      <c r="A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4"/>
      <c r="O258" s="4"/>
      <c r="P258" s="4"/>
      <c r="Q258" s="4"/>
      <c r="R258" s="4"/>
      <c r="S258" s="4"/>
      <c r="T258" s="4"/>
      <c r="U258" s="4"/>
      <c r="V258" s="4"/>
      <c r="W258" s="44"/>
      <c r="X258" s="4"/>
      <c r="Y258" s="4"/>
      <c r="Z258" s="4"/>
      <c r="AA258" s="4"/>
      <c r="AB258" s="4"/>
      <c r="AC258" s="4"/>
    </row>
    <row r="259" spans="1:29" x14ac:dyDescent="0.2">
      <c r="A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4"/>
      <c r="O259" s="4"/>
      <c r="P259" s="4"/>
      <c r="Q259" s="4"/>
      <c r="R259" s="4"/>
      <c r="S259" s="4"/>
      <c r="T259" s="4"/>
      <c r="U259" s="4"/>
      <c r="V259" s="4"/>
      <c r="W259" s="44"/>
      <c r="X259" s="4"/>
      <c r="Y259" s="4"/>
      <c r="Z259" s="4"/>
      <c r="AA259" s="4"/>
      <c r="AB259" s="4"/>
      <c r="AC259" s="4"/>
    </row>
    <row r="260" spans="1:29" x14ac:dyDescent="0.2">
      <c r="A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4"/>
      <c r="O260" s="4"/>
      <c r="P260" s="4"/>
      <c r="Q260" s="4"/>
      <c r="R260" s="4"/>
      <c r="S260" s="4"/>
      <c r="T260" s="4"/>
      <c r="U260" s="4"/>
      <c r="V260" s="4"/>
      <c r="W260" s="44"/>
      <c r="X260" s="4"/>
      <c r="Y260" s="4"/>
      <c r="Z260" s="4"/>
      <c r="AA260" s="4"/>
      <c r="AB260" s="4"/>
      <c r="AC260" s="4"/>
    </row>
    <row r="261" spans="1:29" x14ac:dyDescent="0.2">
      <c r="A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4"/>
      <c r="O261" s="4"/>
      <c r="P261" s="4"/>
      <c r="Q261" s="4"/>
      <c r="R261" s="4"/>
      <c r="S261" s="4"/>
      <c r="T261" s="4"/>
      <c r="U261" s="4"/>
      <c r="V261" s="4"/>
      <c r="W261" s="44"/>
      <c r="X261" s="4"/>
      <c r="Y261" s="4"/>
      <c r="Z261" s="4"/>
      <c r="AA261" s="4"/>
      <c r="AB261" s="4"/>
      <c r="AC261" s="4"/>
    </row>
    <row r="262" spans="1:29" x14ac:dyDescent="0.2">
      <c r="A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4"/>
      <c r="O262" s="4"/>
      <c r="P262" s="4"/>
      <c r="Q262" s="4"/>
      <c r="R262" s="4"/>
      <c r="S262" s="4"/>
      <c r="T262" s="4"/>
      <c r="U262" s="4"/>
      <c r="V262" s="4"/>
      <c r="W262" s="44"/>
      <c r="X262" s="4"/>
      <c r="Y262" s="4"/>
      <c r="Z262" s="4"/>
      <c r="AA262" s="4"/>
      <c r="AB262" s="4"/>
      <c r="AC262" s="4"/>
    </row>
    <row r="263" spans="1:29" x14ac:dyDescent="0.2">
      <c r="A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4"/>
      <c r="O263" s="4"/>
      <c r="P263" s="4"/>
      <c r="Q263" s="4"/>
      <c r="R263" s="4"/>
      <c r="S263" s="4"/>
      <c r="T263" s="4"/>
      <c r="U263" s="4"/>
      <c r="V263" s="4"/>
      <c r="W263" s="44"/>
      <c r="X263" s="4"/>
      <c r="Y263" s="4"/>
      <c r="Z263" s="4"/>
      <c r="AA263" s="4"/>
      <c r="AB263" s="4"/>
      <c r="AC263" s="4"/>
    </row>
    <row r="264" spans="1:29" x14ac:dyDescent="0.2">
      <c r="A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4"/>
      <c r="O264" s="4"/>
      <c r="P264" s="4"/>
      <c r="Q264" s="4"/>
      <c r="R264" s="4"/>
      <c r="S264" s="4"/>
      <c r="T264" s="4"/>
      <c r="U264" s="4"/>
      <c r="V264" s="4"/>
      <c r="W264" s="44"/>
      <c r="X264" s="4"/>
      <c r="Y264" s="4"/>
      <c r="Z264" s="4"/>
      <c r="AA264" s="4"/>
      <c r="AB264" s="4"/>
      <c r="AC264" s="4"/>
    </row>
    <row r="265" spans="1:29" x14ac:dyDescent="0.2">
      <c r="A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4"/>
      <c r="O265" s="4"/>
      <c r="P265" s="4"/>
      <c r="Q265" s="4"/>
      <c r="R265" s="4"/>
      <c r="S265" s="4"/>
      <c r="T265" s="4"/>
      <c r="U265" s="4"/>
      <c r="V265" s="4"/>
      <c r="W265" s="44"/>
      <c r="X265" s="4"/>
      <c r="Y265" s="4"/>
      <c r="Z265" s="4"/>
      <c r="AA265" s="4"/>
      <c r="AB265" s="4"/>
      <c r="AC265" s="4"/>
    </row>
    <row r="266" spans="1:29" x14ac:dyDescent="0.2">
      <c r="A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4"/>
      <c r="O266" s="4"/>
      <c r="P266" s="4"/>
      <c r="Q266" s="4"/>
      <c r="R266" s="4"/>
      <c r="S266" s="4"/>
      <c r="T266" s="4"/>
      <c r="U266" s="4"/>
      <c r="V266" s="4"/>
      <c r="W266" s="44"/>
      <c r="X266" s="4"/>
      <c r="Y266" s="4"/>
      <c r="Z266" s="4"/>
      <c r="AA266" s="4"/>
      <c r="AB266" s="4"/>
      <c r="AC266" s="4"/>
    </row>
    <row r="267" spans="1:29" x14ac:dyDescent="0.2">
      <c r="A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4"/>
      <c r="O267" s="4"/>
      <c r="P267" s="4"/>
      <c r="Q267" s="4"/>
      <c r="R267" s="4"/>
      <c r="S267" s="4"/>
      <c r="T267" s="4"/>
      <c r="U267" s="4"/>
      <c r="V267" s="4"/>
      <c r="W267" s="44"/>
      <c r="X267" s="4"/>
      <c r="Y267" s="4"/>
      <c r="Z267" s="4"/>
      <c r="AA267" s="4"/>
      <c r="AB267" s="4"/>
      <c r="AC267" s="4"/>
    </row>
    <row r="268" spans="1:29" x14ac:dyDescent="0.2">
      <c r="A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4"/>
      <c r="O268" s="4"/>
      <c r="P268" s="4"/>
      <c r="Q268" s="4"/>
      <c r="R268" s="4"/>
      <c r="S268" s="4"/>
      <c r="T268" s="4"/>
      <c r="U268" s="4"/>
      <c r="V268" s="4"/>
      <c r="W268" s="44"/>
      <c r="X268" s="4"/>
      <c r="Y268" s="4"/>
      <c r="Z268" s="4"/>
      <c r="AA268" s="4"/>
      <c r="AB268" s="4"/>
      <c r="AC268" s="4"/>
    </row>
    <row r="269" spans="1:29" x14ac:dyDescent="0.2">
      <c r="A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4"/>
      <c r="O269" s="4"/>
      <c r="P269" s="4"/>
      <c r="Q269" s="4"/>
      <c r="R269" s="4"/>
      <c r="S269" s="4"/>
      <c r="T269" s="4"/>
      <c r="U269" s="4"/>
      <c r="V269" s="4"/>
      <c r="W269" s="44"/>
      <c r="X269" s="4"/>
      <c r="Y269" s="4"/>
      <c r="Z269" s="4"/>
      <c r="AA269" s="4"/>
      <c r="AB269" s="4"/>
      <c r="AC269" s="4"/>
    </row>
    <row r="270" spans="1:29" x14ac:dyDescent="0.2">
      <c r="A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4"/>
      <c r="O270" s="4"/>
      <c r="P270" s="4"/>
      <c r="Q270" s="4"/>
      <c r="R270" s="4"/>
      <c r="S270" s="4"/>
      <c r="T270" s="4"/>
      <c r="U270" s="4"/>
      <c r="V270" s="4"/>
      <c r="W270" s="44"/>
      <c r="X270" s="4"/>
      <c r="Y270" s="4"/>
      <c r="Z270" s="4"/>
      <c r="AA270" s="4"/>
      <c r="AB270" s="4"/>
      <c r="AC270" s="4"/>
    </row>
    <row r="271" spans="1:29" x14ac:dyDescent="0.2">
      <c r="A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4"/>
      <c r="O271" s="4"/>
      <c r="P271" s="4"/>
      <c r="Q271" s="4"/>
      <c r="R271" s="4"/>
      <c r="S271" s="4"/>
      <c r="T271" s="4"/>
      <c r="U271" s="4"/>
      <c r="V271" s="4"/>
      <c r="W271" s="44"/>
      <c r="X271" s="4"/>
      <c r="Y271" s="4"/>
      <c r="Z271" s="4"/>
      <c r="AA271" s="4"/>
      <c r="AB271" s="4"/>
      <c r="AC271" s="4"/>
    </row>
    <row r="272" spans="1:29" x14ac:dyDescent="0.2">
      <c r="A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4"/>
      <c r="O272" s="4"/>
      <c r="P272" s="4"/>
      <c r="Q272" s="4"/>
      <c r="R272" s="4"/>
      <c r="S272" s="4"/>
      <c r="T272" s="4"/>
      <c r="U272" s="4"/>
      <c r="V272" s="4"/>
      <c r="W272" s="44"/>
      <c r="X272" s="4"/>
      <c r="Y272" s="4"/>
      <c r="Z272" s="4"/>
      <c r="AA272" s="4"/>
      <c r="AB272" s="4"/>
      <c r="AC272" s="4"/>
    </row>
    <row r="273" spans="1:29" x14ac:dyDescent="0.2">
      <c r="A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4"/>
      <c r="O273" s="4"/>
      <c r="P273" s="4"/>
      <c r="Q273" s="4"/>
      <c r="R273" s="4"/>
      <c r="S273" s="4"/>
      <c r="T273" s="4"/>
      <c r="U273" s="4"/>
      <c r="V273" s="4"/>
      <c r="W273" s="44"/>
      <c r="X273" s="4"/>
      <c r="Y273" s="4"/>
      <c r="Z273" s="4"/>
      <c r="AA273" s="4"/>
      <c r="AB273" s="4"/>
      <c r="AC273" s="4"/>
    </row>
    <row r="274" spans="1:29" x14ac:dyDescent="0.2">
      <c r="A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4"/>
      <c r="O274" s="4"/>
      <c r="P274" s="4"/>
      <c r="Q274" s="4"/>
      <c r="R274" s="4"/>
      <c r="S274" s="4"/>
      <c r="T274" s="4"/>
      <c r="U274" s="4"/>
      <c r="V274" s="4"/>
      <c r="W274" s="44"/>
      <c r="X274" s="4"/>
      <c r="Y274" s="4"/>
      <c r="Z274" s="4"/>
      <c r="AA274" s="4"/>
      <c r="AB274" s="4"/>
      <c r="AC274" s="4"/>
    </row>
    <row r="275" spans="1:29" x14ac:dyDescent="0.2">
      <c r="A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4"/>
      <c r="O275" s="4"/>
      <c r="P275" s="4"/>
      <c r="Q275" s="4"/>
      <c r="R275" s="4"/>
      <c r="S275" s="4"/>
      <c r="T275" s="4"/>
      <c r="U275" s="4"/>
      <c r="V275" s="4"/>
      <c r="W275" s="44"/>
      <c r="X275" s="4"/>
      <c r="Y275" s="4"/>
      <c r="Z275" s="4"/>
      <c r="AA275" s="4"/>
      <c r="AB275" s="4"/>
      <c r="AC275" s="4"/>
    </row>
    <row r="276" spans="1:29" x14ac:dyDescent="0.2">
      <c r="A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4"/>
      <c r="O276" s="4"/>
      <c r="P276" s="4"/>
      <c r="Q276" s="4"/>
      <c r="R276" s="4"/>
      <c r="S276" s="4"/>
      <c r="T276" s="4"/>
      <c r="U276" s="4"/>
      <c r="V276" s="4"/>
      <c r="W276" s="44"/>
      <c r="X276" s="4"/>
      <c r="Y276" s="4"/>
      <c r="Z276" s="4"/>
      <c r="AA276" s="4"/>
      <c r="AB276" s="4"/>
      <c r="AC276" s="4"/>
    </row>
    <row r="277" spans="1:29" x14ac:dyDescent="0.2">
      <c r="A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4"/>
      <c r="O277" s="4"/>
      <c r="P277" s="4"/>
      <c r="Q277" s="4"/>
      <c r="R277" s="4"/>
      <c r="S277" s="4"/>
      <c r="T277" s="4"/>
      <c r="U277" s="4"/>
      <c r="V277" s="4"/>
      <c r="W277" s="44"/>
      <c r="X277" s="4"/>
      <c r="Y277" s="4"/>
      <c r="Z277" s="4"/>
      <c r="AA277" s="4"/>
      <c r="AB277" s="4"/>
      <c r="AC277" s="4"/>
    </row>
    <row r="278" spans="1:29" x14ac:dyDescent="0.2">
      <c r="A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4"/>
      <c r="O278" s="4"/>
      <c r="P278" s="4"/>
      <c r="Q278" s="4"/>
      <c r="R278" s="4"/>
      <c r="S278" s="4"/>
      <c r="T278" s="4"/>
      <c r="U278" s="4"/>
      <c r="V278" s="4"/>
      <c r="W278" s="44"/>
      <c r="X278" s="4"/>
      <c r="Y278" s="4"/>
      <c r="Z278" s="4"/>
      <c r="AA278" s="4"/>
      <c r="AB278" s="4"/>
      <c r="AC278" s="4"/>
    </row>
    <row r="279" spans="1:29" x14ac:dyDescent="0.2">
      <c r="A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4"/>
      <c r="O279" s="4"/>
      <c r="P279" s="4"/>
      <c r="Q279" s="4"/>
      <c r="R279" s="4"/>
      <c r="S279" s="4"/>
      <c r="T279" s="4"/>
      <c r="U279" s="4"/>
      <c r="V279" s="4"/>
      <c r="W279" s="44"/>
      <c r="X279" s="4"/>
      <c r="Y279" s="4"/>
      <c r="Z279" s="4"/>
      <c r="AA279" s="4"/>
      <c r="AB279" s="4"/>
      <c r="AC279" s="4"/>
    </row>
    <row r="280" spans="1:29" x14ac:dyDescent="0.2">
      <c r="A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4"/>
      <c r="O280" s="4"/>
      <c r="P280" s="4"/>
      <c r="Q280" s="4"/>
      <c r="R280" s="4"/>
      <c r="S280" s="4"/>
      <c r="T280" s="4"/>
      <c r="U280" s="4"/>
      <c r="V280" s="4"/>
      <c r="W280" s="44"/>
      <c r="X280" s="4"/>
      <c r="Y280" s="4"/>
      <c r="Z280" s="4"/>
      <c r="AA280" s="4"/>
      <c r="AB280" s="4"/>
      <c r="AC280" s="4"/>
    </row>
    <row r="281" spans="1:29" x14ac:dyDescent="0.2">
      <c r="A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4"/>
      <c r="O281" s="4"/>
      <c r="P281" s="4"/>
      <c r="Q281" s="4"/>
      <c r="R281" s="4"/>
      <c r="S281" s="4"/>
      <c r="T281" s="4"/>
      <c r="U281" s="4"/>
      <c r="V281" s="4"/>
      <c r="W281" s="44"/>
      <c r="X281" s="4"/>
      <c r="Y281" s="4"/>
      <c r="Z281" s="4"/>
      <c r="AA281" s="4"/>
      <c r="AB281" s="4"/>
      <c r="AC281" s="4"/>
    </row>
    <row r="282" spans="1:29" x14ac:dyDescent="0.2">
      <c r="A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4"/>
      <c r="O282" s="4"/>
      <c r="P282" s="4"/>
      <c r="Q282" s="4"/>
      <c r="R282" s="4"/>
      <c r="S282" s="4"/>
      <c r="T282" s="4"/>
      <c r="U282" s="4"/>
      <c r="V282" s="4"/>
      <c r="W282" s="44"/>
      <c r="X282" s="4"/>
      <c r="Y282" s="4"/>
      <c r="Z282" s="4"/>
      <c r="AA282" s="4"/>
      <c r="AB282" s="4"/>
      <c r="AC282" s="4"/>
    </row>
    <row r="283" spans="1:29" x14ac:dyDescent="0.2">
      <c r="A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4"/>
      <c r="O283" s="4"/>
      <c r="P283" s="4"/>
      <c r="Q283" s="4"/>
      <c r="R283" s="4"/>
      <c r="S283" s="4"/>
      <c r="T283" s="4"/>
      <c r="U283" s="4"/>
      <c r="V283" s="4"/>
      <c r="W283" s="44"/>
      <c r="X283" s="4"/>
      <c r="Y283" s="4"/>
      <c r="Z283" s="4"/>
      <c r="AA283" s="4"/>
      <c r="AB283" s="4"/>
      <c r="AC283" s="4"/>
    </row>
    <row r="284" spans="1:29" x14ac:dyDescent="0.2">
      <c r="A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4"/>
      <c r="O284" s="4"/>
      <c r="P284" s="4"/>
      <c r="Q284" s="4"/>
      <c r="R284" s="4"/>
      <c r="S284" s="4"/>
      <c r="T284" s="4"/>
      <c r="U284" s="4"/>
      <c r="V284" s="4"/>
      <c r="W284" s="44"/>
      <c r="X284" s="4"/>
      <c r="Y284" s="4"/>
      <c r="Z284" s="4"/>
      <c r="AA284" s="4"/>
      <c r="AB284" s="4"/>
      <c r="AC284" s="4"/>
    </row>
    <row r="285" spans="1:29" x14ac:dyDescent="0.2">
      <c r="A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4"/>
      <c r="O285" s="4"/>
      <c r="P285" s="4"/>
      <c r="Q285" s="4"/>
      <c r="R285" s="4"/>
      <c r="S285" s="4"/>
      <c r="T285" s="4"/>
      <c r="U285" s="4"/>
      <c r="V285" s="4"/>
      <c r="W285" s="44"/>
      <c r="X285" s="4"/>
      <c r="Y285" s="4"/>
      <c r="Z285" s="4"/>
      <c r="AA285" s="4"/>
      <c r="AB285" s="4"/>
      <c r="AC285" s="4"/>
    </row>
    <row r="286" spans="1:29" x14ac:dyDescent="0.2">
      <c r="A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4"/>
      <c r="O286" s="4"/>
      <c r="P286" s="4"/>
      <c r="Q286" s="4"/>
      <c r="R286" s="4"/>
      <c r="S286" s="4"/>
      <c r="T286" s="4"/>
      <c r="U286" s="4"/>
      <c r="V286" s="4"/>
      <c r="W286" s="44"/>
      <c r="X286" s="4"/>
      <c r="Y286" s="4"/>
      <c r="Z286" s="4"/>
      <c r="AA286" s="4"/>
      <c r="AB286" s="4"/>
      <c r="AC286" s="4"/>
    </row>
    <row r="287" spans="1:29" x14ac:dyDescent="0.2">
      <c r="A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4"/>
      <c r="O287" s="4"/>
      <c r="P287" s="4"/>
      <c r="Q287" s="4"/>
      <c r="R287" s="4"/>
      <c r="S287" s="4"/>
      <c r="T287" s="4"/>
      <c r="U287" s="4"/>
      <c r="V287" s="4"/>
      <c r="W287" s="44"/>
      <c r="X287" s="4"/>
      <c r="Y287" s="4"/>
      <c r="Z287" s="4"/>
      <c r="AA287" s="4"/>
      <c r="AB287" s="4"/>
      <c r="AC287" s="4"/>
    </row>
    <row r="288" spans="1:29" x14ac:dyDescent="0.2">
      <c r="A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4"/>
      <c r="O288" s="4"/>
      <c r="P288" s="4"/>
      <c r="Q288" s="4"/>
      <c r="R288" s="4"/>
      <c r="S288" s="4"/>
      <c r="T288" s="4"/>
      <c r="U288" s="4"/>
      <c r="V288" s="4"/>
      <c r="W288" s="44"/>
      <c r="X288" s="4"/>
      <c r="Y288" s="4"/>
      <c r="Z288" s="4"/>
      <c r="AA288" s="4"/>
      <c r="AB288" s="4"/>
      <c r="AC288" s="4"/>
    </row>
    <row r="289" spans="1:29" x14ac:dyDescent="0.2">
      <c r="A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4"/>
      <c r="O289" s="4"/>
      <c r="P289" s="4"/>
      <c r="Q289" s="4"/>
      <c r="R289" s="4"/>
      <c r="S289" s="4"/>
      <c r="T289" s="4"/>
      <c r="U289" s="4"/>
      <c r="V289" s="4"/>
      <c r="W289" s="44"/>
      <c r="X289" s="4"/>
      <c r="Y289" s="4"/>
      <c r="Z289" s="4"/>
      <c r="AA289" s="4"/>
      <c r="AB289" s="4"/>
      <c r="AC289" s="4"/>
    </row>
    <row r="290" spans="1:29" x14ac:dyDescent="0.2">
      <c r="A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4"/>
      <c r="O290" s="4"/>
      <c r="P290" s="4"/>
      <c r="Q290" s="4"/>
      <c r="R290" s="4"/>
      <c r="S290" s="4"/>
      <c r="T290" s="4"/>
      <c r="U290" s="4"/>
      <c r="V290" s="4"/>
      <c r="W290" s="44"/>
      <c r="X290" s="4"/>
      <c r="Y290" s="4"/>
      <c r="Z290" s="4"/>
      <c r="AA290" s="4"/>
      <c r="AB290" s="4"/>
      <c r="AC290" s="4"/>
    </row>
    <row r="291" spans="1:29" x14ac:dyDescent="0.2">
      <c r="A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4"/>
      <c r="O291" s="4"/>
      <c r="P291" s="4"/>
      <c r="Q291" s="4"/>
      <c r="R291" s="4"/>
      <c r="S291" s="4"/>
      <c r="T291" s="4"/>
      <c r="U291" s="4"/>
      <c r="V291" s="4"/>
      <c r="W291" s="44"/>
      <c r="X291" s="4"/>
      <c r="Y291" s="4"/>
      <c r="Z291" s="4"/>
      <c r="AA291" s="4"/>
      <c r="AB291" s="4"/>
      <c r="AC291" s="4"/>
    </row>
    <row r="292" spans="1:29" x14ac:dyDescent="0.2">
      <c r="A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4"/>
      <c r="O292" s="4"/>
      <c r="P292" s="4"/>
      <c r="Q292" s="4"/>
      <c r="R292" s="4"/>
      <c r="S292" s="4"/>
      <c r="T292" s="4"/>
      <c r="U292" s="4"/>
      <c r="V292" s="4"/>
      <c r="W292" s="44"/>
      <c r="X292" s="4"/>
      <c r="Y292" s="4"/>
      <c r="Z292" s="4"/>
      <c r="AA292" s="4"/>
      <c r="AB292" s="4"/>
      <c r="AC292" s="4"/>
    </row>
    <row r="293" spans="1:29" x14ac:dyDescent="0.2">
      <c r="A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4"/>
      <c r="O293" s="4"/>
      <c r="P293" s="4"/>
      <c r="Q293" s="4"/>
      <c r="R293" s="4"/>
      <c r="S293" s="4"/>
      <c r="T293" s="4"/>
      <c r="U293" s="4"/>
      <c r="V293" s="4"/>
      <c r="W293" s="44"/>
      <c r="X293" s="4"/>
      <c r="Y293" s="4"/>
      <c r="Z293" s="4"/>
      <c r="AA293" s="4"/>
      <c r="AB293" s="4"/>
      <c r="AC293" s="4"/>
    </row>
    <row r="294" spans="1:29" x14ac:dyDescent="0.2">
      <c r="A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4"/>
      <c r="O294" s="4"/>
      <c r="P294" s="4"/>
      <c r="Q294" s="4"/>
      <c r="R294" s="4"/>
      <c r="S294" s="4"/>
      <c r="T294" s="4"/>
      <c r="U294" s="4"/>
      <c r="V294" s="4"/>
      <c r="W294" s="44"/>
      <c r="X294" s="4"/>
      <c r="Y294" s="4"/>
      <c r="Z294" s="4"/>
      <c r="AA294" s="4"/>
      <c r="AB294" s="4"/>
      <c r="AC294" s="4"/>
    </row>
    <row r="295" spans="1:29" x14ac:dyDescent="0.2">
      <c r="A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4"/>
      <c r="O295" s="4"/>
      <c r="P295" s="4"/>
      <c r="Q295" s="4"/>
      <c r="R295" s="4"/>
      <c r="S295" s="4"/>
      <c r="T295" s="4"/>
      <c r="U295" s="4"/>
      <c r="V295" s="4"/>
      <c r="W295" s="44"/>
      <c r="X295" s="4"/>
      <c r="Y295" s="4"/>
      <c r="Z295" s="4"/>
      <c r="AA295" s="4"/>
      <c r="AB295" s="4"/>
      <c r="AC295" s="4"/>
    </row>
    <row r="296" spans="1:29" x14ac:dyDescent="0.2">
      <c r="A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4"/>
      <c r="O296" s="4"/>
      <c r="P296" s="4"/>
      <c r="Q296" s="4"/>
      <c r="R296" s="4"/>
      <c r="S296" s="4"/>
      <c r="T296" s="4"/>
      <c r="U296" s="4"/>
      <c r="V296" s="4"/>
      <c r="W296" s="44"/>
      <c r="X296" s="4"/>
      <c r="Y296" s="4"/>
      <c r="Z296" s="4"/>
      <c r="AA296" s="4"/>
      <c r="AB296" s="4"/>
      <c r="AC296" s="4"/>
    </row>
    <row r="297" spans="1:29" x14ac:dyDescent="0.2">
      <c r="A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4"/>
      <c r="O297" s="4"/>
      <c r="P297" s="4"/>
      <c r="Q297" s="4"/>
      <c r="R297" s="4"/>
      <c r="S297" s="4"/>
      <c r="T297" s="4"/>
      <c r="U297" s="4"/>
      <c r="V297" s="4"/>
      <c r="W297" s="44"/>
      <c r="X297" s="4"/>
      <c r="Y297" s="4"/>
      <c r="Z297" s="4"/>
      <c r="AA297" s="4"/>
      <c r="AB297" s="4"/>
      <c r="AC297" s="4"/>
    </row>
    <row r="298" spans="1:29" x14ac:dyDescent="0.2">
      <c r="A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4"/>
      <c r="O298" s="4"/>
      <c r="P298" s="4"/>
      <c r="Q298" s="4"/>
      <c r="R298" s="4"/>
      <c r="S298" s="4"/>
      <c r="T298" s="4"/>
      <c r="U298" s="4"/>
      <c r="V298" s="4"/>
      <c r="W298" s="44"/>
      <c r="X298" s="4"/>
      <c r="Y298" s="4"/>
      <c r="Z298" s="4"/>
      <c r="AA298" s="4"/>
      <c r="AB298" s="4"/>
      <c r="AC298" s="4"/>
    </row>
    <row r="299" spans="1:29" x14ac:dyDescent="0.2">
      <c r="A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4"/>
      <c r="O299" s="4"/>
      <c r="P299" s="4"/>
      <c r="Q299" s="4"/>
      <c r="R299" s="4"/>
      <c r="S299" s="4"/>
      <c r="T299" s="4"/>
      <c r="U299" s="4"/>
      <c r="V299" s="4"/>
      <c r="W299" s="44"/>
      <c r="X299" s="4"/>
      <c r="Y299" s="4"/>
      <c r="Z299" s="4"/>
      <c r="AA299" s="4"/>
      <c r="AB299" s="4"/>
      <c r="AC299" s="4"/>
    </row>
    <row r="300" spans="1:29" x14ac:dyDescent="0.2">
      <c r="A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4"/>
      <c r="O300" s="4"/>
      <c r="P300" s="4"/>
      <c r="Q300" s="4"/>
      <c r="R300" s="4"/>
      <c r="S300" s="4"/>
      <c r="T300" s="4"/>
      <c r="U300" s="4"/>
      <c r="V300" s="4"/>
      <c r="W300" s="44"/>
      <c r="X300" s="4"/>
      <c r="Y300" s="4"/>
      <c r="Z300" s="4"/>
      <c r="AA300" s="4"/>
      <c r="AB300" s="4"/>
      <c r="AC300" s="4"/>
    </row>
    <row r="301" spans="1:29" x14ac:dyDescent="0.2">
      <c r="A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4"/>
      <c r="O301" s="4"/>
      <c r="P301" s="4"/>
      <c r="Q301" s="4"/>
      <c r="R301" s="4"/>
      <c r="S301" s="4"/>
      <c r="T301" s="4"/>
      <c r="U301" s="4"/>
      <c r="V301" s="4"/>
      <c r="W301" s="44"/>
      <c r="X301" s="4"/>
      <c r="Y301" s="4"/>
      <c r="Z301" s="4"/>
      <c r="AA301" s="4"/>
      <c r="AB301" s="4"/>
      <c r="AC301" s="4"/>
    </row>
    <row r="302" spans="1:29" x14ac:dyDescent="0.2">
      <c r="A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4"/>
      <c r="O302" s="4"/>
      <c r="P302" s="4"/>
      <c r="Q302" s="4"/>
      <c r="R302" s="4"/>
      <c r="S302" s="4"/>
      <c r="T302" s="4"/>
      <c r="U302" s="4"/>
      <c r="V302" s="4"/>
      <c r="W302" s="44"/>
      <c r="X302" s="4"/>
      <c r="Y302" s="4"/>
      <c r="Z302" s="4"/>
      <c r="AA302" s="4"/>
      <c r="AB302" s="4"/>
      <c r="AC302" s="4"/>
    </row>
    <row r="303" spans="1:29" x14ac:dyDescent="0.2">
      <c r="A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4"/>
      <c r="O303" s="4"/>
      <c r="P303" s="4"/>
      <c r="Q303" s="4"/>
      <c r="R303" s="4"/>
      <c r="S303" s="4"/>
      <c r="T303" s="4"/>
      <c r="U303" s="4"/>
      <c r="V303" s="4"/>
      <c r="W303" s="44"/>
      <c r="X303" s="4"/>
      <c r="Y303" s="4"/>
      <c r="Z303" s="4"/>
      <c r="AA303" s="4"/>
      <c r="AB303" s="4"/>
      <c r="AC303" s="4"/>
    </row>
    <row r="304" spans="1:29" x14ac:dyDescent="0.2">
      <c r="A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4"/>
      <c r="O304" s="4"/>
      <c r="P304" s="4"/>
      <c r="Q304" s="4"/>
      <c r="R304" s="4"/>
      <c r="S304" s="4"/>
      <c r="T304" s="4"/>
      <c r="U304" s="4"/>
      <c r="V304" s="4"/>
      <c r="W304" s="44"/>
      <c r="X304" s="4"/>
      <c r="Y304" s="4"/>
      <c r="Z304" s="4"/>
      <c r="AA304" s="4"/>
      <c r="AB304" s="4"/>
      <c r="AC304" s="4"/>
    </row>
    <row r="305" spans="1:29" x14ac:dyDescent="0.2">
      <c r="A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4"/>
      <c r="O305" s="4"/>
      <c r="P305" s="4"/>
      <c r="Q305" s="4"/>
      <c r="R305" s="4"/>
      <c r="S305" s="4"/>
      <c r="T305" s="4"/>
      <c r="U305" s="4"/>
      <c r="V305" s="4"/>
      <c r="W305" s="44"/>
      <c r="X305" s="4"/>
      <c r="Y305" s="4"/>
      <c r="Z305" s="4"/>
      <c r="AA305" s="4"/>
      <c r="AB305" s="4"/>
      <c r="AC305" s="4"/>
    </row>
    <row r="306" spans="1:29" x14ac:dyDescent="0.2">
      <c r="A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4"/>
      <c r="O306" s="4"/>
      <c r="P306" s="4"/>
      <c r="Q306" s="4"/>
      <c r="R306" s="4"/>
      <c r="S306" s="4"/>
      <c r="T306" s="4"/>
      <c r="U306" s="4"/>
      <c r="V306" s="4"/>
      <c r="W306" s="44"/>
      <c r="X306" s="4"/>
      <c r="Y306" s="4"/>
      <c r="Z306" s="4"/>
      <c r="AA306" s="4"/>
      <c r="AB306" s="4"/>
      <c r="AC306" s="4"/>
    </row>
    <row r="307" spans="1:29" x14ac:dyDescent="0.2">
      <c r="A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4"/>
      <c r="O307" s="4"/>
      <c r="P307" s="4"/>
      <c r="Q307" s="4"/>
      <c r="R307" s="4"/>
      <c r="S307" s="4"/>
      <c r="T307" s="4"/>
      <c r="U307" s="4"/>
      <c r="V307" s="4"/>
      <c r="W307" s="44"/>
      <c r="X307" s="4"/>
      <c r="Y307" s="4"/>
      <c r="Z307" s="4"/>
      <c r="AA307" s="4"/>
      <c r="AB307" s="4"/>
      <c r="AC307" s="4"/>
    </row>
    <row r="308" spans="1:29" x14ac:dyDescent="0.2">
      <c r="A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4"/>
      <c r="O308" s="4"/>
      <c r="P308" s="4"/>
      <c r="Q308" s="4"/>
      <c r="R308" s="4"/>
      <c r="S308" s="4"/>
      <c r="T308" s="4"/>
      <c r="U308" s="4"/>
      <c r="V308" s="4"/>
      <c r="W308" s="44"/>
      <c r="X308" s="4"/>
      <c r="Y308" s="4"/>
      <c r="Z308" s="4"/>
      <c r="AA308" s="4"/>
      <c r="AB308" s="4"/>
      <c r="AC308" s="4"/>
    </row>
    <row r="309" spans="1:29" x14ac:dyDescent="0.2">
      <c r="A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4"/>
      <c r="O309" s="4"/>
      <c r="P309" s="4"/>
      <c r="Q309" s="4"/>
      <c r="R309" s="4"/>
      <c r="S309" s="4"/>
      <c r="T309" s="4"/>
      <c r="U309" s="4"/>
      <c r="V309" s="4"/>
      <c r="W309" s="44"/>
      <c r="X309" s="4"/>
      <c r="Y309" s="4"/>
      <c r="Z309" s="4"/>
      <c r="AA309" s="4"/>
      <c r="AB309" s="4"/>
      <c r="AC309" s="4"/>
    </row>
    <row r="310" spans="1:29" x14ac:dyDescent="0.2">
      <c r="A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4"/>
      <c r="O310" s="4"/>
      <c r="P310" s="4"/>
      <c r="Q310" s="4"/>
      <c r="R310" s="4"/>
      <c r="S310" s="4"/>
      <c r="T310" s="4"/>
      <c r="U310" s="4"/>
      <c r="V310" s="4"/>
      <c r="W310" s="44"/>
      <c r="X310" s="4"/>
      <c r="Y310" s="4"/>
      <c r="Z310" s="4"/>
      <c r="AA310" s="4"/>
      <c r="AB310" s="4"/>
      <c r="AC310" s="4"/>
    </row>
    <row r="311" spans="1:29" x14ac:dyDescent="0.2">
      <c r="A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4"/>
      <c r="O311" s="4"/>
      <c r="P311" s="4"/>
      <c r="Q311" s="4"/>
      <c r="R311" s="4"/>
      <c r="S311" s="4"/>
      <c r="T311" s="4"/>
      <c r="U311" s="4"/>
      <c r="V311" s="4"/>
      <c r="W311" s="44"/>
      <c r="X311" s="4"/>
      <c r="Y311" s="4"/>
      <c r="Z311" s="4"/>
      <c r="AA311" s="4"/>
      <c r="AB311" s="4"/>
      <c r="AC311" s="4"/>
    </row>
    <row r="312" spans="1:29" x14ac:dyDescent="0.2">
      <c r="A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4"/>
      <c r="O312" s="4"/>
      <c r="P312" s="4"/>
      <c r="Q312" s="4"/>
      <c r="R312" s="4"/>
      <c r="S312" s="4"/>
      <c r="T312" s="4"/>
      <c r="U312" s="4"/>
      <c r="V312" s="4"/>
      <c r="W312" s="44"/>
      <c r="X312" s="4"/>
      <c r="Y312" s="4"/>
      <c r="Z312" s="4"/>
      <c r="AA312" s="4"/>
      <c r="AB312" s="4"/>
      <c r="AC312" s="4"/>
    </row>
    <row r="313" spans="1:29" x14ac:dyDescent="0.2">
      <c r="A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4"/>
      <c r="O313" s="4"/>
      <c r="P313" s="4"/>
      <c r="Q313" s="4"/>
      <c r="R313" s="4"/>
      <c r="S313" s="4"/>
      <c r="T313" s="4"/>
      <c r="U313" s="4"/>
      <c r="V313" s="4"/>
      <c r="W313" s="44"/>
      <c r="X313" s="4"/>
      <c r="Y313" s="4"/>
      <c r="Z313" s="4"/>
      <c r="AA313" s="4"/>
      <c r="AB313" s="4"/>
      <c r="AC313" s="4"/>
    </row>
    <row r="314" spans="1:29" x14ac:dyDescent="0.2">
      <c r="A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4"/>
      <c r="O314" s="4"/>
      <c r="P314" s="4"/>
      <c r="Q314" s="4"/>
      <c r="R314" s="4"/>
      <c r="S314" s="4"/>
      <c r="T314" s="4"/>
      <c r="U314" s="4"/>
      <c r="V314" s="4"/>
      <c r="W314" s="44"/>
      <c r="X314" s="4"/>
      <c r="Y314" s="4"/>
      <c r="Z314" s="4"/>
      <c r="AA314" s="4"/>
      <c r="AB314" s="4"/>
      <c r="AC314" s="4"/>
    </row>
    <row r="315" spans="1:29" x14ac:dyDescent="0.2">
      <c r="A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4"/>
      <c r="O315" s="4"/>
      <c r="P315" s="4"/>
      <c r="Q315" s="4"/>
      <c r="R315" s="4"/>
      <c r="S315" s="4"/>
      <c r="T315" s="4"/>
      <c r="U315" s="4"/>
      <c r="V315" s="4"/>
      <c r="W315" s="44"/>
      <c r="X315" s="4"/>
      <c r="Y315" s="4"/>
      <c r="Z315" s="4"/>
      <c r="AA315" s="4"/>
      <c r="AB315" s="4"/>
      <c r="AC315" s="4"/>
    </row>
    <row r="316" spans="1:29" x14ac:dyDescent="0.2">
      <c r="A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4"/>
      <c r="O316" s="4"/>
      <c r="P316" s="4"/>
      <c r="Q316" s="4"/>
      <c r="R316" s="4"/>
      <c r="S316" s="4"/>
      <c r="T316" s="4"/>
      <c r="U316" s="4"/>
      <c r="V316" s="4"/>
      <c r="W316" s="44"/>
      <c r="X316" s="4"/>
      <c r="Y316" s="4"/>
      <c r="Z316" s="4"/>
      <c r="AA316" s="4"/>
      <c r="AB316" s="4"/>
      <c r="AC316" s="4"/>
    </row>
    <row r="317" spans="1:29" x14ac:dyDescent="0.2">
      <c r="A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4"/>
      <c r="O317" s="4"/>
      <c r="P317" s="4"/>
      <c r="Q317" s="4"/>
      <c r="R317" s="4"/>
      <c r="S317" s="4"/>
      <c r="T317" s="4"/>
      <c r="U317" s="4"/>
      <c r="V317" s="4"/>
      <c r="W317" s="44"/>
      <c r="X317" s="4"/>
      <c r="Y317" s="4"/>
      <c r="Z317" s="4"/>
      <c r="AA317" s="4"/>
      <c r="AB317" s="4"/>
      <c r="AC317" s="4"/>
    </row>
    <row r="318" spans="1:29" x14ac:dyDescent="0.2">
      <c r="A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4"/>
      <c r="O318" s="4"/>
      <c r="P318" s="4"/>
      <c r="Q318" s="4"/>
      <c r="R318" s="4"/>
      <c r="S318" s="4"/>
      <c r="T318" s="4"/>
      <c r="U318" s="4"/>
      <c r="V318" s="4"/>
      <c r="W318" s="44"/>
      <c r="X318" s="4"/>
      <c r="Y318" s="4"/>
      <c r="Z318" s="4"/>
      <c r="AA318" s="4"/>
      <c r="AB318" s="4"/>
      <c r="AC318" s="4"/>
    </row>
    <row r="319" spans="1:29" x14ac:dyDescent="0.2">
      <c r="A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4"/>
      <c r="O319" s="4"/>
      <c r="P319" s="4"/>
      <c r="Q319" s="4"/>
      <c r="R319" s="4"/>
      <c r="S319" s="4"/>
      <c r="T319" s="4"/>
      <c r="U319" s="4"/>
      <c r="V319" s="4"/>
      <c r="W319" s="44"/>
      <c r="X319" s="4"/>
      <c r="Y319" s="4"/>
      <c r="Z319" s="4"/>
      <c r="AA319" s="4"/>
      <c r="AB319" s="4"/>
      <c r="AC319" s="4"/>
    </row>
    <row r="320" spans="1:29" x14ac:dyDescent="0.2">
      <c r="A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4"/>
      <c r="O320" s="4"/>
      <c r="P320" s="4"/>
      <c r="Q320" s="4"/>
      <c r="R320" s="4"/>
      <c r="S320" s="4"/>
      <c r="T320" s="4"/>
      <c r="U320" s="4"/>
      <c r="V320" s="4"/>
      <c r="W320" s="44"/>
      <c r="X320" s="4"/>
      <c r="Y320" s="4"/>
      <c r="Z320" s="4"/>
      <c r="AA320" s="4"/>
      <c r="AB320" s="4"/>
      <c r="AC320" s="4"/>
    </row>
    <row r="321" spans="1:29" x14ac:dyDescent="0.2">
      <c r="A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4"/>
      <c r="O321" s="4"/>
      <c r="P321" s="4"/>
      <c r="Q321" s="4"/>
      <c r="R321" s="4"/>
      <c r="S321" s="4"/>
      <c r="T321" s="4"/>
      <c r="U321" s="4"/>
      <c r="V321" s="4"/>
      <c r="W321" s="44"/>
      <c r="X321" s="4"/>
      <c r="Y321" s="4"/>
      <c r="Z321" s="4"/>
      <c r="AA321" s="4"/>
      <c r="AB321" s="4"/>
      <c r="AC321" s="4"/>
    </row>
    <row r="322" spans="1:29" x14ac:dyDescent="0.2">
      <c r="A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4"/>
      <c r="O322" s="4"/>
      <c r="P322" s="4"/>
      <c r="Q322" s="4"/>
      <c r="R322" s="4"/>
      <c r="S322" s="4"/>
      <c r="T322" s="4"/>
      <c r="U322" s="4"/>
      <c r="V322" s="4"/>
      <c r="W322" s="44"/>
      <c r="X322" s="4"/>
      <c r="Y322" s="4"/>
      <c r="Z322" s="4"/>
      <c r="AA322" s="4"/>
      <c r="AB322" s="4"/>
      <c r="AC322" s="4"/>
    </row>
    <row r="323" spans="1:29" x14ac:dyDescent="0.2">
      <c r="A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4"/>
      <c r="O323" s="4"/>
      <c r="P323" s="4"/>
      <c r="Q323" s="4"/>
      <c r="R323" s="4"/>
      <c r="S323" s="4"/>
      <c r="T323" s="4"/>
      <c r="U323" s="4"/>
      <c r="V323" s="4"/>
      <c r="W323" s="44"/>
      <c r="X323" s="4"/>
      <c r="Y323" s="4"/>
      <c r="Z323" s="4"/>
      <c r="AA323" s="4"/>
      <c r="AB323" s="4"/>
      <c r="AC323" s="4"/>
    </row>
    <row r="324" spans="1:29" x14ac:dyDescent="0.2">
      <c r="A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4"/>
      <c r="O324" s="4"/>
      <c r="P324" s="4"/>
      <c r="Q324" s="4"/>
      <c r="R324" s="4"/>
      <c r="S324" s="4"/>
      <c r="T324" s="4"/>
      <c r="U324" s="4"/>
      <c r="V324" s="4"/>
      <c r="W324" s="44"/>
      <c r="X324" s="4"/>
      <c r="Y324" s="4"/>
      <c r="Z324" s="4"/>
      <c r="AA324" s="4"/>
      <c r="AB324" s="4"/>
      <c r="AC324" s="4"/>
    </row>
    <row r="325" spans="1:29" x14ac:dyDescent="0.2">
      <c r="A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4"/>
      <c r="O325" s="4"/>
      <c r="P325" s="4"/>
      <c r="Q325" s="4"/>
      <c r="R325" s="4"/>
      <c r="S325" s="4"/>
      <c r="T325" s="4"/>
      <c r="U325" s="4"/>
      <c r="V325" s="4"/>
      <c r="W325" s="44"/>
      <c r="X325" s="4"/>
      <c r="Y325" s="4"/>
      <c r="Z325" s="4"/>
      <c r="AA325" s="4"/>
      <c r="AB325" s="4"/>
      <c r="AC325" s="4"/>
    </row>
    <row r="326" spans="1:29" x14ac:dyDescent="0.2">
      <c r="A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4"/>
      <c r="O326" s="4"/>
      <c r="P326" s="4"/>
      <c r="Q326" s="4"/>
      <c r="R326" s="4"/>
      <c r="S326" s="4"/>
      <c r="T326" s="4"/>
      <c r="U326" s="4"/>
      <c r="V326" s="4"/>
      <c r="W326" s="44"/>
      <c r="X326" s="4"/>
      <c r="Y326" s="4"/>
      <c r="Z326" s="4"/>
      <c r="AA326" s="4"/>
      <c r="AB326" s="4"/>
      <c r="AC326" s="4"/>
    </row>
    <row r="327" spans="1:29" x14ac:dyDescent="0.2">
      <c r="A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4"/>
      <c r="O327" s="4"/>
      <c r="P327" s="4"/>
      <c r="Q327" s="4"/>
      <c r="R327" s="4"/>
      <c r="S327" s="4"/>
      <c r="T327" s="4"/>
      <c r="U327" s="4"/>
      <c r="V327" s="4"/>
      <c r="W327" s="44"/>
      <c r="X327" s="4"/>
      <c r="Y327" s="4"/>
      <c r="Z327" s="4"/>
      <c r="AA327" s="4"/>
      <c r="AB327" s="4"/>
      <c r="AC327" s="4"/>
    </row>
    <row r="328" spans="1:29" x14ac:dyDescent="0.2">
      <c r="A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4"/>
      <c r="O328" s="4"/>
      <c r="P328" s="4"/>
      <c r="Q328" s="4"/>
      <c r="R328" s="4"/>
      <c r="S328" s="4"/>
      <c r="T328" s="4"/>
      <c r="U328" s="4"/>
      <c r="V328" s="4"/>
      <c r="W328" s="44"/>
      <c r="X328" s="4"/>
      <c r="Y328" s="4"/>
      <c r="Z328" s="4"/>
      <c r="AA328" s="4"/>
      <c r="AB328" s="4"/>
      <c r="AC328" s="4"/>
    </row>
    <row r="329" spans="1:29" x14ac:dyDescent="0.2">
      <c r="A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4"/>
      <c r="O329" s="4"/>
      <c r="P329" s="4"/>
      <c r="Q329" s="4"/>
      <c r="R329" s="4"/>
      <c r="S329" s="4"/>
      <c r="T329" s="4"/>
      <c r="U329" s="4"/>
      <c r="V329" s="4"/>
      <c r="W329" s="44"/>
      <c r="X329" s="4"/>
      <c r="Y329" s="4"/>
      <c r="Z329" s="4"/>
      <c r="AA329" s="4"/>
      <c r="AB329" s="4"/>
      <c r="AC329" s="4"/>
    </row>
    <row r="330" spans="1:29" x14ac:dyDescent="0.2">
      <c r="A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4"/>
      <c r="O330" s="4"/>
      <c r="P330" s="4"/>
      <c r="Q330" s="4"/>
      <c r="R330" s="4"/>
      <c r="S330" s="4"/>
      <c r="T330" s="4"/>
      <c r="U330" s="4"/>
      <c r="V330" s="4"/>
      <c r="W330" s="44"/>
      <c r="X330" s="4"/>
      <c r="Y330" s="4"/>
      <c r="Z330" s="4"/>
      <c r="AA330" s="4"/>
      <c r="AB330" s="4"/>
      <c r="AC330" s="4"/>
    </row>
    <row r="331" spans="1:29" x14ac:dyDescent="0.2">
      <c r="A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4"/>
      <c r="O331" s="4"/>
      <c r="P331" s="4"/>
      <c r="Q331" s="4"/>
      <c r="R331" s="4"/>
      <c r="S331" s="4"/>
      <c r="T331" s="4"/>
      <c r="U331" s="4"/>
      <c r="V331" s="4"/>
      <c r="W331" s="44"/>
      <c r="X331" s="4"/>
      <c r="Y331" s="4"/>
      <c r="Z331" s="4"/>
      <c r="AA331" s="4"/>
      <c r="AB331" s="4"/>
      <c r="AC331" s="4"/>
    </row>
    <row r="332" spans="1:29" x14ac:dyDescent="0.2">
      <c r="A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4"/>
      <c r="O332" s="4"/>
      <c r="P332" s="4"/>
      <c r="Q332" s="4"/>
      <c r="R332" s="4"/>
      <c r="S332" s="4"/>
      <c r="T332" s="4"/>
      <c r="U332" s="4"/>
      <c r="V332" s="4"/>
      <c r="W332" s="44"/>
      <c r="X332" s="4"/>
      <c r="Y332" s="4"/>
      <c r="Z332" s="4"/>
      <c r="AA332" s="4"/>
      <c r="AB332" s="4"/>
      <c r="AC332" s="4"/>
    </row>
    <row r="333" spans="1:29" x14ac:dyDescent="0.2">
      <c r="A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4"/>
      <c r="O333" s="4"/>
      <c r="P333" s="4"/>
      <c r="Q333" s="4"/>
      <c r="R333" s="4"/>
      <c r="S333" s="4"/>
      <c r="T333" s="4"/>
      <c r="U333" s="4"/>
      <c r="V333" s="4"/>
      <c r="W333" s="44"/>
      <c r="X333" s="4"/>
      <c r="Y333" s="4"/>
      <c r="Z333" s="4"/>
      <c r="AA333" s="4"/>
      <c r="AB333" s="4"/>
      <c r="AC333" s="4"/>
    </row>
    <row r="334" spans="1:29" x14ac:dyDescent="0.2">
      <c r="A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4"/>
      <c r="O334" s="4"/>
      <c r="P334" s="4"/>
      <c r="Q334" s="4"/>
      <c r="R334" s="4"/>
      <c r="S334" s="4"/>
      <c r="T334" s="4"/>
      <c r="U334" s="4"/>
      <c r="V334" s="4"/>
      <c r="W334" s="44"/>
      <c r="X334" s="4"/>
      <c r="Y334" s="4"/>
      <c r="Z334" s="4"/>
      <c r="AA334" s="4"/>
      <c r="AB334" s="4"/>
      <c r="AC334" s="4"/>
    </row>
    <row r="335" spans="1:29" x14ac:dyDescent="0.2">
      <c r="A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4"/>
      <c r="O335" s="4"/>
      <c r="P335" s="4"/>
      <c r="Q335" s="4"/>
      <c r="R335" s="4"/>
      <c r="S335" s="4"/>
      <c r="T335" s="4"/>
      <c r="U335" s="4"/>
      <c r="V335" s="4"/>
      <c r="W335" s="44"/>
      <c r="X335" s="4"/>
      <c r="Y335" s="4"/>
      <c r="Z335" s="4"/>
      <c r="AA335" s="4"/>
      <c r="AB335" s="4"/>
      <c r="AC335" s="4"/>
    </row>
    <row r="336" spans="1:29" x14ac:dyDescent="0.2">
      <c r="A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4"/>
      <c r="O336" s="4"/>
      <c r="P336" s="4"/>
      <c r="Q336" s="4"/>
      <c r="R336" s="4"/>
      <c r="S336" s="4"/>
      <c r="T336" s="4"/>
      <c r="U336" s="4"/>
      <c r="V336" s="4"/>
      <c r="W336" s="44"/>
      <c r="X336" s="4"/>
      <c r="Y336" s="4"/>
      <c r="Z336" s="4"/>
      <c r="AA336" s="4"/>
      <c r="AB336" s="4"/>
      <c r="AC336" s="4"/>
    </row>
    <row r="337" spans="1:29" x14ac:dyDescent="0.2">
      <c r="A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4"/>
      <c r="O337" s="4"/>
      <c r="P337" s="4"/>
      <c r="Q337" s="4"/>
      <c r="R337" s="4"/>
      <c r="S337" s="4"/>
      <c r="T337" s="4"/>
      <c r="U337" s="4"/>
      <c r="V337" s="4"/>
      <c r="W337" s="44"/>
      <c r="X337" s="4"/>
      <c r="Y337" s="4"/>
      <c r="Z337" s="4"/>
      <c r="AA337" s="4"/>
      <c r="AB337" s="4"/>
      <c r="AC337" s="4"/>
    </row>
    <row r="338" spans="1:29" x14ac:dyDescent="0.2">
      <c r="A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4"/>
      <c r="O338" s="4"/>
      <c r="P338" s="4"/>
      <c r="Q338" s="4"/>
      <c r="R338" s="4"/>
      <c r="S338" s="4"/>
      <c r="T338" s="4"/>
      <c r="U338" s="4"/>
      <c r="V338" s="4"/>
      <c r="W338" s="44"/>
      <c r="X338" s="4"/>
      <c r="Y338" s="4"/>
      <c r="Z338" s="4"/>
      <c r="AA338" s="4"/>
      <c r="AB338" s="4"/>
      <c r="AC338" s="4"/>
    </row>
    <row r="339" spans="1:29" x14ac:dyDescent="0.2">
      <c r="A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4"/>
      <c r="O339" s="4"/>
      <c r="P339" s="4"/>
      <c r="Q339" s="4"/>
      <c r="R339" s="4"/>
      <c r="S339" s="4"/>
      <c r="T339" s="4"/>
      <c r="U339" s="4"/>
      <c r="V339" s="4"/>
      <c r="W339" s="44"/>
      <c r="X339" s="4"/>
      <c r="Y339" s="4"/>
      <c r="Z339" s="4"/>
      <c r="AA339" s="4"/>
      <c r="AB339" s="4"/>
      <c r="AC339" s="4"/>
    </row>
    <row r="340" spans="1:29" x14ac:dyDescent="0.2">
      <c r="A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4"/>
      <c r="O340" s="4"/>
      <c r="P340" s="4"/>
      <c r="Q340" s="4"/>
      <c r="R340" s="4"/>
      <c r="S340" s="4"/>
      <c r="T340" s="4"/>
      <c r="U340" s="4"/>
      <c r="V340" s="4"/>
      <c r="W340" s="44"/>
      <c r="X340" s="4"/>
      <c r="Y340" s="4"/>
      <c r="Z340" s="4"/>
      <c r="AA340" s="4"/>
      <c r="AB340" s="4"/>
      <c r="AC340" s="4"/>
    </row>
    <row r="341" spans="1:29" x14ac:dyDescent="0.2">
      <c r="A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4"/>
      <c r="O341" s="4"/>
      <c r="P341" s="4"/>
      <c r="Q341" s="4"/>
      <c r="R341" s="4"/>
      <c r="S341" s="4"/>
      <c r="T341" s="4"/>
      <c r="U341" s="4"/>
      <c r="V341" s="4"/>
      <c r="W341" s="44"/>
      <c r="X341" s="4"/>
      <c r="Y341" s="4"/>
      <c r="Z341" s="4"/>
      <c r="AA341" s="4"/>
      <c r="AB341" s="4"/>
      <c r="AC341" s="4"/>
    </row>
    <row r="342" spans="1:29" x14ac:dyDescent="0.2">
      <c r="A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4"/>
      <c r="O342" s="4"/>
      <c r="P342" s="4"/>
      <c r="Q342" s="4"/>
      <c r="R342" s="4"/>
      <c r="S342" s="4"/>
      <c r="T342" s="4"/>
      <c r="U342" s="4"/>
      <c r="V342" s="4"/>
      <c r="W342" s="44"/>
      <c r="X342" s="4"/>
      <c r="Y342" s="4"/>
      <c r="Z342" s="4"/>
      <c r="AA342" s="4"/>
      <c r="AB342" s="4"/>
      <c r="AC342" s="4"/>
    </row>
    <row r="343" spans="1:29" x14ac:dyDescent="0.2">
      <c r="A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4"/>
      <c r="O343" s="4"/>
      <c r="P343" s="4"/>
      <c r="Q343" s="4"/>
      <c r="R343" s="4"/>
      <c r="S343" s="4"/>
      <c r="T343" s="4"/>
      <c r="U343" s="4"/>
      <c r="V343" s="4"/>
      <c r="W343" s="44"/>
      <c r="X343" s="4"/>
      <c r="Y343" s="4"/>
      <c r="Z343" s="4"/>
      <c r="AA343" s="4"/>
      <c r="AB343" s="4"/>
      <c r="AC343" s="4"/>
    </row>
    <row r="344" spans="1:29" x14ac:dyDescent="0.2">
      <c r="A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4"/>
      <c r="O344" s="4"/>
      <c r="P344" s="4"/>
      <c r="Q344" s="4"/>
      <c r="R344" s="4"/>
      <c r="S344" s="4"/>
      <c r="T344" s="4"/>
      <c r="U344" s="4"/>
      <c r="V344" s="4"/>
      <c r="W344" s="44"/>
      <c r="X344" s="4"/>
      <c r="Y344" s="4"/>
      <c r="Z344" s="4"/>
      <c r="AA344" s="4"/>
      <c r="AB344" s="4"/>
      <c r="AC344" s="4"/>
    </row>
    <row r="345" spans="1:29" x14ac:dyDescent="0.2">
      <c r="A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4"/>
      <c r="O345" s="4"/>
      <c r="P345" s="4"/>
      <c r="Q345" s="4"/>
      <c r="R345" s="4"/>
      <c r="S345" s="4"/>
      <c r="T345" s="4"/>
      <c r="U345" s="4"/>
      <c r="V345" s="4"/>
      <c r="W345" s="44"/>
      <c r="X345" s="4"/>
      <c r="Y345" s="4"/>
      <c r="Z345" s="4"/>
      <c r="AA345" s="4"/>
      <c r="AB345" s="4"/>
      <c r="AC345" s="4"/>
    </row>
    <row r="346" spans="1:29" x14ac:dyDescent="0.2">
      <c r="A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4"/>
      <c r="O346" s="4"/>
      <c r="P346" s="4"/>
      <c r="Q346" s="4"/>
      <c r="R346" s="4"/>
      <c r="S346" s="4"/>
      <c r="T346" s="4"/>
      <c r="U346" s="4"/>
      <c r="V346" s="4"/>
      <c r="W346" s="44"/>
      <c r="X346" s="4"/>
      <c r="Y346" s="4"/>
      <c r="Z346" s="4"/>
      <c r="AA346" s="4"/>
      <c r="AB346" s="4"/>
      <c r="AC346" s="4"/>
    </row>
    <row r="347" spans="1:29" x14ac:dyDescent="0.2">
      <c r="A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4"/>
      <c r="O347" s="4"/>
      <c r="P347" s="4"/>
      <c r="Q347" s="4"/>
      <c r="R347" s="4"/>
      <c r="S347" s="4"/>
      <c r="T347" s="4"/>
      <c r="U347" s="4"/>
      <c r="V347" s="4"/>
      <c r="W347" s="44"/>
      <c r="X347" s="4"/>
      <c r="Y347" s="4"/>
      <c r="Z347" s="4"/>
      <c r="AA347" s="4"/>
      <c r="AB347" s="4"/>
      <c r="AC347" s="4"/>
    </row>
    <row r="348" spans="1:29" x14ac:dyDescent="0.2">
      <c r="A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4"/>
      <c r="O348" s="4"/>
      <c r="P348" s="4"/>
      <c r="Q348" s="4"/>
      <c r="R348" s="4"/>
      <c r="S348" s="4"/>
      <c r="T348" s="4"/>
      <c r="U348" s="4"/>
      <c r="V348" s="4"/>
      <c r="W348" s="44"/>
      <c r="X348" s="4"/>
      <c r="Y348" s="4"/>
      <c r="Z348" s="4"/>
      <c r="AA348" s="4"/>
      <c r="AB348" s="4"/>
      <c r="AC348" s="4"/>
    </row>
    <row r="349" spans="1:29" x14ac:dyDescent="0.2">
      <c r="A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4"/>
      <c r="O349" s="4"/>
      <c r="P349" s="4"/>
      <c r="Q349" s="4"/>
      <c r="R349" s="4"/>
      <c r="S349" s="4"/>
      <c r="T349" s="4"/>
      <c r="U349" s="4"/>
      <c r="V349" s="4"/>
      <c r="W349" s="44"/>
      <c r="X349" s="4"/>
      <c r="Y349" s="4"/>
      <c r="Z349" s="4"/>
      <c r="AA349" s="4"/>
      <c r="AB349" s="4"/>
      <c r="AC349" s="4"/>
    </row>
    <row r="350" spans="1:29" x14ac:dyDescent="0.2">
      <c r="A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4"/>
      <c r="O350" s="4"/>
      <c r="P350" s="4"/>
      <c r="Q350" s="4"/>
      <c r="R350" s="4"/>
      <c r="S350" s="4"/>
      <c r="T350" s="4"/>
      <c r="U350" s="4"/>
      <c r="V350" s="4"/>
      <c r="W350" s="44"/>
      <c r="X350" s="4"/>
      <c r="Y350" s="4"/>
      <c r="Z350" s="4"/>
      <c r="AA350" s="4"/>
      <c r="AB350" s="4"/>
      <c r="AC350" s="4"/>
    </row>
    <row r="351" spans="1:29" x14ac:dyDescent="0.2">
      <c r="A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4"/>
      <c r="O351" s="4"/>
      <c r="P351" s="4"/>
      <c r="Q351" s="4"/>
      <c r="R351" s="4"/>
      <c r="S351" s="4"/>
      <c r="T351" s="4"/>
      <c r="U351" s="4"/>
      <c r="V351" s="4"/>
      <c r="W351" s="44"/>
      <c r="X351" s="4"/>
      <c r="Y351" s="4"/>
      <c r="Z351" s="4"/>
      <c r="AA351" s="4"/>
      <c r="AB351" s="4"/>
      <c r="AC351" s="4"/>
    </row>
    <row r="352" spans="1:29" x14ac:dyDescent="0.2">
      <c r="A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4"/>
      <c r="O352" s="4"/>
      <c r="P352" s="4"/>
      <c r="Q352" s="4"/>
      <c r="R352" s="4"/>
      <c r="S352" s="4"/>
      <c r="T352" s="4"/>
      <c r="U352" s="4"/>
      <c r="V352" s="4"/>
      <c r="W352" s="44"/>
      <c r="X352" s="4"/>
      <c r="Y352" s="4"/>
      <c r="Z352" s="4"/>
      <c r="AA352" s="4"/>
      <c r="AB352" s="4"/>
      <c r="AC352" s="4"/>
    </row>
    <row r="353" spans="1:29" x14ac:dyDescent="0.2">
      <c r="A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4"/>
      <c r="O353" s="4"/>
      <c r="P353" s="4"/>
      <c r="Q353" s="4"/>
      <c r="R353" s="4"/>
      <c r="S353" s="4"/>
      <c r="T353" s="4"/>
      <c r="U353" s="4"/>
      <c r="V353" s="4"/>
      <c r="W353" s="44"/>
      <c r="X353" s="4"/>
      <c r="Y353" s="4"/>
      <c r="Z353" s="4"/>
      <c r="AA353" s="4"/>
      <c r="AB353" s="4"/>
      <c r="AC353" s="4"/>
    </row>
    <row r="354" spans="1:29" x14ac:dyDescent="0.2">
      <c r="A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4"/>
      <c r="O354" s="4"/>
      <c r="P354" s="4"/>
      <c r="Q354" s="4"/>
      <c r="R354" s="4"/>
      <c r="S354" s="4"/>
      <c r="T354" s="4"/>
      <c r="U354" s="4"/>
      <c r="V354" s="4"/>
      <c r="W354" s="44"/>
      <c r="X354" s="4"/>
      <c r="Y354" s="4"/>
      <c r="Z354" s="4"/>
      <c r="AA354" s="4"/>
      <c r="AB354" s="4"/>
      <c r="AC354" s="4"/>
    </row>
    <row r="355" spans="1:29" x14ac:dyDescent="0.2">
      <c r="A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4"/>
      <c r="O355" s="4"/>
      <c r="P355" s="4"/>
      <c r="Q355" s="4"/>
      <c r="R355" s="4"/>
      <c r="S355" s="4"/>
      <c r="T355" s="4"/>
      <c r="U355" s="4"/>
      <c r="V355" s="4"/>
      <c r="W355" s="44"/>
      <c r="X355" s="4"/>
      <c r="Y355" s="4"/>
      <c r="Z355" s="4"/>
      <c r="AA355" s="4"/>
      <c r="AB355" s="4"/>
      <c r="AC355" s="4"/>
    </row>
    <row r="356" spans="1:29" x14ac:dyDescent="0.2">
      <c r="A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4"/>
      <c r="O356" s="4"/>
      <c r="P356" s="4"/>
      <c r="Q356" s="4"/>
      <c r="R356" s="4"/>
      <c r="S356" s="4"/>
      <c r="T356" s="4"/>
      <c r="U356" s="4"/>
      <c r="V356" s="4"/>
      <c r="W356" s="44"/>
      <c r="X356" s="4"/>
      <c r="Y356" s="4"/>
      <c r="Z356" s="4"/>
      <c r="AA356" s="4"/>
      <c r="AB356" s="4"/>
      <c r="AC356" s="4"/>
    </row>
    <row r="357" spans="1:29" x14ac:dyDescent="0.2">
      <c r="A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4"/>
      <c r="O357" s="4"/>
      <c r="P357" s="4"/>
      <c r="Q357" s="4"/>
      <c r="R357" s="4"/>
      <c r="S357" s="4"/>
      <c r="T357" s="4"/>
      <c r="U357" s="4"/>
      <c r="V357" s="4"/>
      <c r="W357" s="44"/>
      <c r="X357" s="4"/>
      <c r="Y357" s="4"/>
      <c r="Z357" s="4"/>
      <c r="AA357" s="4"/>
      <c r="AB357" s="4"/>
      <c r="AC357" s="4"/>
    </row>
    <row r="358" spans="1:29" x14ac:dyDescent="0.2">
      <c r="A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4"/>
      <c r="O358" s="4"/>
      <c r="P358" s="4"/>
      <c r="Q358" s="4"/>
      <c r="R358" s="4"/>
      <c r="S358" s="4"/>
      <c r="T358" s="4"/>
      <c r="U358" s="4"/>
      <c r="V358" s="4"/>
      <c r="W358" s="44"/>
      <c r="X358" s="4"/>
      <c r="Y358" s="4"/>
      <c r="Z358" s="4"/>
      <c r="AA358" s="4"/>
      <c r="AB358" s="4"/>
      <c r="AC358" s="4"/>
    </row>
    <row r="359" spans="1:29" x14ac:dyDescent="0.2">
      <c r="A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4"/>
      <c r="O359" s="4"/>
      <c r="P359" s="4"/>
      <c r="Q359" s="4"/>
      <c r="R359" s="4"/>
      <c r="S359" s="4"/>
      <c r="T359" s="4"/>
      <c r="U359" s="4"/>
      <c r="V359" s="4"/>
      <c r="W359" s="44"/>
      <c r="X359" s="4"/>
      <c r="Y359" s="4"/>
      <c r="Z359" s="4"/>
      <c r="AA359" s="4"/>
      <c r="AB359" s="4"/>
      <c r="AC359" s="4"/>
    </row>
    <row r="360" spans="1:29" x14ac:dyDescent="0.2">
      <c r="A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4"/>
      <c r="O360" s="4"/>
      <c r="P360" s="4"/>
      <c r="Q360" s="4"/>
      <c r="R360" s="4"/>
      <c r="S360" s="4"/>
      <c r="T360" s="4"/>
      <c r="U360" s="4"/>
      <c r="V360" s="4"/>
      <c r="W360" s="44"/>
      <c r="X360" s="4"/>
      <c r="Y360" s="4"/>
      <c r="Z360" s="4"/>
      <c r="AA360" s="4"/>
      <c r="AB360" s="4"/>
      <c r="AC360" s="4"/>
    </row>
    <row r="361" spans="1:29" x14ac:dyDescent="0.2">
      <c r="A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4"/>
      <c r="O361" s="4"/>
      <c r="P361" s="4"/>
      <c r="Q361" s="4"/>
      <c r="R361" s="4"/>
      <c r="S361" s="4"/>
      <c r="T361" s="4"/>
      <c r="U361" s="4"/>
      <c r="V361" s="4"/>
      <c r="W361" s="44"/>
      <c r="X361" s="4"/>
      <c r="Y361" s="4"/>
      <c r="Z361" s="4"/>
      <c r="AA361" s="4"/>
      <c r="AB361" s="4"/>
      <c r="AC361" s="4"/>
    </row>
    <row r="362" spans="1:29" x14ac:dyDescent="0.2">
      <c r="A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4"/>
      <c r="O362" s="4"/>
      <c r="P362" s="4"/>
      <c r="Q362" s="4"/>
      <c r="R362" s="4"/>
      <c r="S362" s="4"/>
      <c r="T362" s="4"/>
      <c r="U362" s="4"/>
      <c r="V362" s="4"/>
      <c r="W362" s="44"/>
      <c r="X362" s="4"/>
      <c r="Y362" s="4"/>
      <c r="Z362" s="4"/>
      <c r="AA362" s="4"/>
      <c r="AB362" s="4"/>
      <c r="AC362" s="4"/>
    </row>
    <row r="363" spans="1:29" x14ac:dyDescent="0.2">
      <c r="A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4"/>
      <c r="O363" s="4"/>
      <c r="P363" s="4"/>
      <c r="Q363" s="4"/>
      <c r="R363" s="4"/>
      <c r="S363" s="4"/>
      <c r="T363" s="4"/>
      <c r="U363" s="4"/>
      <c r="V363" s="4"/>
      <c r="W363" s="44"/>
      <c r="X363" s="4"/>
      <c r="Y363" s="4"/>
      <c r="Z363" s="4"/>
      <c r="AA363" s="4"/>
      <c r="AB363" s="4"/>
      <c r="AC363" s="4"/>
    </row>
    <row r="364" spans="1:29" x14ac:dyDescent="0.2">
      <c r="A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4"/>
      <c r="O364" s="4"/>
      <c r="P364" s="4"/>
      <c r="Q364" s="4"/>
      <c r="R364" s="4"/>
      <c r="S364" s="4"/>
      <c r="T364" s="4"/>
      <c r="U364" s="4"/>
      <c r="V364" s="4"/>
      <c r="W364" s="44"/>
      <c r="X364" s="4"/>
      <c r="Y364" s="4"/>
      <c r="Z364" s="4"/>
      <c r="AA364" s="4"/>
      <c r="AB364" s="4"/>
      <c r="AC364" s="4"/>
    </row>
    <row r="365" spans="1:29" x14ac:dyDescent="0.2">
      <c r="A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4"/>
      <c r="O365" s="4"/>
      <c r="P365" s="4"/>
      <c r="Q365" s="4"/>
      <c r="R365" s="4"/>
      <c r="S365" s="4"/>
      <c r="T365" s="4"/>
      <c r="U365" s="4"/>
      <c r="V365" s="4"/>
      <c r="W365" s="44"/>
      <c r="X365" s="4"/>
      <c r="Y365" s="4"/>
      <c r="Z365" s="4"/>
      <c r="AA365" s="4"/>
      <c r="AB365" s="4"/>
      <c r="AC365" s="4"/>
    </row>
    <row r="366" spans="1:29" x14ac:dyDescent="0.2">
      <c r="A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4"/>
      <c r="O366" s="4"/>
      <c r="P366" s="4"/>
      <c r="Q366" s="4"/>
      <c r="R366" s="4"/>
      <c r="S366" s="4"/>
      <c r="T366" s="4"/>
      <c r="U366" s="4"/>
      <c r="V366" s="4"/>
      <c r="W366" s="44"/>
      <c r="X366" s="4"/>
      <c r="Y366" s="4"/>
      <c r="Z366" s="4"/>
      <c r="AA366" s="4"/>
      <c r="AB366" s="4"/>
      <c r="AC366" s="4"/>
    </row>
    <row r="367" spans="1:29" x14ac:dyDescent="0.2">
      <c r="A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4"/>
      <c r="O367" s="4"/>
      <c r="P367" s="4"/>
      <c r="Q367" s="4"/>
      <c r="R367" s="4"/>
      <c r="S367" s="4"/>
      <c r="T367" s="4"/>
      <c r="U367" s="4"/>
      <c r="V367" s="4"/>
      <c r="W367" s="44"/>
      <c r="X367" s="4"/>
      <c r="Y367" s="4"/>
      <c r="Z367" s="4"/>
      <c r="AA367" s="4"/>
      <c r="AB367" s="4"/>
      <c r="AC367" s="4"/>
    </row>
    <row r="368" spans="1:29" x14ac:dyDescent="0.2">
      <c r="A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4"/>
      <c r="O368" s="4"/>
      <c r="P368" s="4"/>
      <c r="Q368" s="4"/>
      <c r="R368" s="4"/>
      <c r="S368" s="4"/>
      <c r="T368" s="4"/>
      <c r="U368" s="4"/>
      <c r="V368" s="4"/>
      <c r="W368" s="44"/>
      <c r="X368" s="4"/>
      <c r="Y368" s="4"/>
      <c r="Z368" s="4"/>
      <c r="AA368" s="4"/>
      <c r="AB368" s="4"/>
      <c r="AC368" s="4"/>
    </row>
    <row r="369" spans="1:29" x14ac:dyDescent="0.2">
      <c r="A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4"/>
      <c r="O369" s="4"/>
      <c r="P369" s="4"/>
      <c r="Q369" s="4"/>
      <c r="R369" s="4"/>
      <c r="S369" s="4"/>
      <c r="T369" s="4"/>
      <c r="U369" s="4"/>
      <c r="V369" s="4"/>
      <c r="W369" s="44"/>
      <c r="X369" s="4"/>
      <c r="Y369" s="4"/>
      <c r="Z369" s="4"/>
      <c r="AA369" s="4"/>
      <c r="AB369" s="4"/>
      <c r="AC369" s="4"/>
    </row>
    <row r="370" spans="1:29" x14ac:dyDescent="0.2">
      <c r="A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4"/>
      <c r="O370" s="4"/>
      <c r="P370" s="4"/>
      <c r="Q370" s="4"/>
      <c r="R370" s="4"/>
      <c r="S370" s="4"/>
      <c r="T370" s="4"/>
      <c r="U370" s="4"/>
      <c r="V370" s="4"/>
      <c r="W370" s="44"/>
      <c r="X370" s="4"/>
      <c r="Y370" s="4"/>
      <c r="Z370" s="4"/>
      <c r="AA370" s="4"/>
      <c r="AB370" s="4"/>
      <c r="AC370" s="4"/>
    </row>
    <row r="371" spans="1:29" x14ac:dyDescent="0.2">
      <c r="A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4"/>
      <c r="O371" s="4"/>
      <c r="P371" s="4"/>
      <c r="Q371" s="4"/>
      <c r="R371" s="4"/>
      <c r="S371" s="4"/>
      <c r="T371" s="4"/>
      <c r="U371" s="4"/>
      <c r="V371" s="4"/>
      <c r="W371" s="44"/>
      <c r="X371" s="4"/>
      <c r="Y371" s="4"/>
      <c r="Z371" s="4"/>
      <c r="AA371" s="4"/>
      <c r="AB371" s="4"/>
      <c r="AC371" s="4"/>
    </row>
    <row r="372" spans="1:29" x14ac:dyDescent="0.2">
      <c r="A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4"/>
      <c r="O372" s="4"/>
      <c r="P372" s="4"/>
      <c r="Q372" s="4"/>
      <c r="R372" s="4"/>
      <c r="S372" s="4"/>
      <c r="T372" s="4"/>
      <c r="U372" s="4"/>
      <c r="V372" s="4"/>
      <c r="W372" s="44"/>
      <c r="X372" s="4"/>
      <c r="Y372" s="4"/>
      <c r="Z372" s="4"/>
      <c r="AA372" s="4"/>
      <c r="AB372" s="4"/>
      <c r="AC372" s="4"/>
    </row>
  </sheetData>
  <mergeCells count="43">
    <mergeCell ref="K6:M6"/>
    <mergeCell ref="S6:V6"/>
    <mergeCell ref="S7:S8"/>
    <mergeCell ref="T7:T8"/>
    <mergeCell ref="U7:U8"/>
    <mergeCell ref="V7:V8"/>
    <mergeCell ref="B36:I36"/>
    <mergeCell ref="F7:F8"/>
    <mergeCell ref="G7:I7"/>
    <mergeCell ref="K7:K8"/>
    <mergeCell ref="L7:L8"/>
    <mergeCell ref="AD5:AD8"/>
    <mergeCell ref="AA7:AA8"/>
    <mergeCell ref="AC5:AC8"/>
    <mergeCell ref="Y7:Y8"/>
    <mergeCell ref="N5:Q5"/>
    <mergeCell ref="N6:N8"/>
    <mergeCell ref="O6:Q6"/>
    <mergeCell ref="O7:O8"/>
    <mergeCell ref="P7:P8"/>
    <mergeCell ref="Q7:Q8"/>
    <mergeCell ref="R6:R8"/>
    <mergeCell ref="R5:V5"/>
    <mergeCell ref="W6:W8"/>
    <mergeCell ref="W5:AA5"/>
    <mergeCell ref="X6:AA6"/>
    <mergeCell ref="AB5:AB8"/>
    <mergeCell ref="A1:AC1"/>
    <mergeCell ref="A2:AC2"/>
    <mergeCell ref="A3:AC3"/>
    <mergeCell ref="J5:M5"/>
    <mergeCell ref="A5:A8"/>
    <mergeCell ref="B5:B8"/>
    <mergeCell ref="C5:C8"/>
    <mergeCell ref="D5:D8"/>
    <mergeCell ref="E5:I5"/>
    <mergeCell ref="X4:AC4"/>
    <mergeCell ref="Z7:Z8"/>
    <mergeCell ref="E6:E8"/>
    <mergeCell ref="F6:I6"/>
    <mergeCell ref="J6:J8"/>
    <mergeCell ref="X7:X8"/>
    <mergeCell ref="M7:M8"/>
  </mergeCells>
  <pageMargins left="7.874015748031496E-2" right="0" top="0" bottom="0" header="0.31496062992125984" footer="0.31496062992125984"/>
  <pageSetup paperSize="9" scale="3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Đầu tư công</vt:lpstr>
      <vt:lpstr>'Đầu tư công'!Print_Area</vt:lpstr>
      <vt:lpstr>'Đầu tư công'!Print_Titles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np</cp:lastModifiedBy>
  <cp:lastPrinted>2025-01-09T09:03:02Z</cp:lastPrinted>
  <dcterms:created xsi:type="dcterms:W3CDTF">2018-03-06T02:48:02Z</dcterms:created>
  <dcterms:modified xsi:type="dcterms:W3CDTF">2025-01-09T09:03:43Z</dcterms:modified>
</cp:coreProperties>
</file>